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0" yWindow="2835" windowWidth="15630" windowHeight="5865" activeTab="0"/>
  </bookViews>
  <sheets>
    <sheet name="Sheet1" sheetId="1" r:id="rId1"/>
  </sheets>
  <definedNames/>
  <calcPr fullCalcOnLoad="1"/>
</workbook>
</file>

<file path=xl/sharedStrings.xml><?xml version="1.0" encoding="utf-8"?>
<sst xmlns="http://schemas.openxmlformats.org/spreadsheetml/2006/main" count="66" uniqueCount="49">
  <si>
    <t>Executive Level I</t>
  </si>
  <si>
    <t>Executive Level II</t>
  </si>
  <si>
    <t>Salary Cap Level</t>
  </si>
  <si>
    <t>Budget Number</t>
  </si>
  <si>
    <t>$ Paid on Budget (Compensation Dist.)</t>
  </si>
  <si>
    <t>Applicable Salary Cap / 2</t>
  </si>
  <si>
    <t>Salary as % of Cap</t>
  </si>
  <si>
    <t>% Effort from FEC (Compensation Dist)</t>
  </si>
  <si>
    <t>Min Cost Share Required</t>
  </si>
  <si>
    <t>Avg. Paid FTE</t>
  </si>
  <si>
    <t>Annual Cap</t>
  </si>
  <si>
    <t>62-xxxx</t>
  </si>
  <si>
    <t>Shaded Fields Require Input</t>
  </si>
  <si>
    <t>Formulas - Do Not Change</t>
  </si>
  <si>
    <t>Salary Cap Summary</t>
  </si>
  <si>
    <t xml:space="preserve">Shaded fields require department input. </t>
  </si>
  <si>
    <t xml:space="preserve">Instructions </t>
  </si>
  <si>
    <t>Resources</t>
  </si>
  <si>
    <t>Recertifications</t>
  </si>
  <si>
    <t>A</t>
  </si>
  <si>
    <t>B</t>
  </si>
  <si>
    <t>C</t>
  </si>
  <si>
    <t>D</t>
  </si>
  <si>
    <t>E</t>
  </si>
  <si>
    <t>F</t>
  </si>
  <si>
    <t>G</t>
  </si>
  <si>
    <t>Note:  For FECs being recertified, attach this worksheet to the recertified FEC and submit both to Management Accounting</t>
  </si>
  <si>
    <t>1.</t>
  </si>
  <si>
    <t>To calculate cost share for VA faculty whose UW salary exceeds the salary cap (note for faculty whose UW salary does not exceed the salary cap the salary cap cost sharing determined by eFECS should be reversed</t>
  </si>
  <si>
    <t xml:space="preserve">Place the budget number for NIH, SAMHSA,AHRQ, HRSA or CDC budget(s) listed on the FEC  in Column A on this worksheet. </t>
  </si>
  <si>
    <t>2.</t>
  </si>
  <si>
    <t>3.</t>
  </si>
  <si>
    <t>4.</t>
  </si>
  <si>
    <t>5.</t>
  </si>
  <si>
    <t>6.</t>
  </si>
  <si>
    <t>Use the Cost Share Adjustment screen in eFECS to adjust the salary cap cost share.</t>
  </si>
  <si>
    <t xml:space="preserve">      and Analysis, Box 354988.</t>
  </si>
  <si>
    <t>The minimum amount of cost share required to be in compliance with the NIH</t>
  </si>
  <si>
    <r>
      <t xml:space="preserve">salary cap requirements is displayed in </t>
    </r>
    <r>
      <rPr>
        <b/>
        <i/>
        <sz val="11"/>
        <color indexed="8"/>
        <rFont val="Times New Roman"/>
        <family val="1"/>
      </rPr>
      <t>Column G</t>
    </r>
    <r>
      <rPr>
        <sz val="11"/>
        <color indexed="8"/>
        <rFont val="Times New Roman"/>
        <family val="1"/>
      </rPr>
      <t xml:space="preserve"> of the Salary Cap worksheet. </t>
    </r>
  </si>
  <si>
    <r>
      <t xml:space="preserve">Place the dollar amount paid on this budget(s) in </t>
    </r>
    <r>
      <rPr>
        <b/>
        <i/>
        <sz val="11"/>
        <color indexed="8"/>
        <rFont val="Times New Roman"/>
        <family val="1"/>
      </rPr>
      <t>Column C</t>
    </r>
    <r>
      <rPr>
        <sz val="11"/>
        <color indexed="8"/>
        <rFont val="Times New Roman"/>
        <family val="1"/>
      </rPr>
      <t>.</t>
    </r>
  </si>
  <si>
    <r>
      <t xml:space="preserve">Transfer the % effort from the face of the FEC to </t>
    </r>
    <r>
      <rPr>
        <b/>
        <i/>
        <sz val="11"/>
        <color indexed="8"/>
        <rFont val="Times New Roman"/>
        <family val="1"/>
      </rPr>
      <t>Column F</t>
    </r>
    <r>
      <rPr>
        <sz val="11"/>
        <color indexed="8"/>
        <rFont val="Times New Roman"/>
        <family val="1"/>
      </rPr>
      <t>.</t>
    </r>
  </si>
  <si>
    <t>Enter the cost share "Actual Effort" and click "Save". This will return you to the FEC where the adjusted Salary Cap cost</t>
  </si>
  <si>
    <t>Share will be reflected.</t>
  </si>
  <si>
    <t>If a Salary Cap other than those reflected above is to be applied enter the annual amount in cell E5 and Executive Level I in Column B below</t>
  </si>
  <si>
    <t>Other</t>
  </si>
  <si>
    <t>When the salary cap applicable to the specific budget(s) does not correspond to the salary cap applied by eFECS for the FEC 
cycle.  Currently eFECs uses the Executive Level 1 as the salary cap.  For any budgets that are subject to the Executive 
Level II calculation this worksheet will need to be utilized.</t>
  </si>
  <si>
    <t>When recertifying an FEC and a budget that did not appear on the originally certified FEC and is subject to a salary cap .</t>
  </si>
  <si>
    <t>Salary Cap Calculation for Validating FEC Information</t>
  </si>
  <si>
    <t xml:space="preserve">When to Use this Worksheet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</si>
</sst>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00_);_(* \(#,##0.000\);_(* &quot;-&quot;???_);_(@_)"/>
    <numFmt numFmtId="166" formatCode="&quot;Yes&quot;;&quot;Yes&quot;;&quot;No&quot;"/>
    <numFmt numFmtId="167" formatCode="&quot;True&quot;;&quot;True&quot;;&quot;False&quot;"/>
    <numFmt numFmtId="168" formatCode="&quot;On&quot;;&quot;On&quot;;&quot;Off&quot;"/>
    <numFmt numFmtId="169" formatCode="[$€-2]\ #,##0.00_);[Red]\([$€-2]\ #,##0.00\)"/>
  </numFmts>
  <fonts count="57">
    <font>
      <sz val="10"/>
      <name val="Arial"/>
      <family val="0"/>
    </font>
    <font>
      <sz val="8"/>
      <name val="Arial"/>
      <family val="2"/>
    </font>
    <font>
      <b/>
      <sz val="10"/>
      <name val="Arial"/>
      <family val="2"/>
    </font>
    <font>
      <b/>
      <sz val="18"/>
      <name val="Arial"/>
      <family val="2"/>
    </font>
    <font>
      <u val="single"/>
      <sz val="10"/>
      <color indexed="12"/>
      <name val="Arial"/>
      <family val="2"/>
    </font>
    <font>
      <sz val="11"/>
      <color indexed="8"/>
      <name val="Times New Roman"/>
      <family val="1"/>
    </font>
    <font>
      <b/>
      <i/>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8"/>
      <name val="Calibri"/>
      <family val="2"/>
    </font>
    <font>
      <b/>
      <sz val="11"/>
      <color indexed="8"/>
      <name val="Times New Roman"/>
      <family val="1"/>
    </font>
    <font>
      <b/>
      <sz val="12"/>
      <color indexed="8"/>
      <name val="Times New Roman"/>
      <family val="1"/>
    </font>
    <font>
      <u val="single"/>
      <sz val="11"/>
      <color indexed="12"/>
      <name val="Calibri"/>
      <family val="2"/>
    </font>
    <font>
      <b/>
      <u val="single"/>
      <sz val="12"/>
      <color indexed="8"/>
      <name val="Times New Roman"/>
      <family val="1"/>
    </font>
    <font>
      <b/>
      <u val="single"/>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Calibri"/>
      <family val="2"/>
    </font>
    <font>
      <b/>
      <sz val="11"/>
      <color theme="1"/>
      <name val="Times New Roman"/>
      <family val="1"/>
    </font>
    <font>
      <sz val="11"/>
      <color theme="1"/>
      <name val="Times New Roman"/>
      <family val="1"/>
    </font>
    <font>
      <b/>
      <sz val="12"/>
      <color theme="1"/>
      <name val="Times New Roman"/>
      <family val="1"/>
    </font>
    <font>
      <u val="single"/>
      <sz val="11"/>
      <color theme="10"/>
      <name val="Calibri"/>
      <family val="2"/>
    </font>
    <font>
      <b/>
      <u val="single"/>
      <sz val="12"/>
      <color theme="1"/>
      <name val="Times New Roman"/>
      <family val="1"/>
    </font>
    <font>
      <b/>
      <u val="single"/>
      <sz val="11"/>
      <color theme="1"/>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style="double"/>
      <bottom style="double"/>
    </border>
    <border>
      <left style="double"/>
      <right>
        <color indexed="63"/>
      </right>
      <top style="double"/>
      <bottom style="double"/>
    </border>
    <border>
      <left>
        <color indexed="63"/>
      </left>
      <right style="double"/>
      <top>
        <color indexed="63"/>
      </top>
      <bottom style="double"/>
    </border>
    <border>
      <left style="double"/>
      <right>
        <color indexed="63"/>
      </right>
      <top>
        <color indexed="63"/>
      </top>
      <bottom style="double"/>
    </border>
    <border>
      <left style="thin"/>
      <right style="thin"/>
      <top style="thin"/>
      <bottom style="thin"/>
    </border>
    <border>
      <left>
        <color indexed="63"/>
      </left>
      <right style="thin"/>
      <top style="double"/>
      <bottom style="double"/>
    </border>
    <border>
      <left style="thin"/>
      <right style="thin"/>
      <top>
        <color indexed="63"/>
      </top>
      <bottom>
        <color indexed="63"/>
      </bottom>
    </border>
    <border>
      <left style="thin"/>
      <right style="double"/>
      <top>
        <color indexed="63"/>
      </top>
      <bottom>
        <color indexed="63"/>
      </bottom>
    </border>
    <border>
      <left style="thin"/>
      <right style="thin"/>
      <top style="double"/>
      <bottom style="double"/>
    </border>
    <border>
      <left style="thin"/>
      <right style="thin"/>
      <top>
        <color indexed="63"/>
      </top>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5">
    <xf numFmtId="0" fontId="0" fillId="0" borderId="0" xfId="0" applyAlignment="1">
      <alignment/>
    </xf>
    <xf numFmtId="43" fontId="0" fillId="0" borderId="0" xfId="42" applyFont="1" applyAlignment="1">
      <alignment/>
    </xf>
    <xf numFmtId="0" fontId="2" fillId="0" borderId="0" xfId="0" applyFont="1" applyAlignment="1">
      <alignment/>
    </xf>
    <xf numFmtId="0" fontId="0" fillId="0" borderId="0" xfId="0" applyFont="1" applyAlignment="1">
      <alignment/>
    </xf>
    <xf numFmtId="0" fontId="2" fillId="0" borderId="0" xfId="0" applyFont="1" applyBorder="1" applyAlignment="1">
      <alignment horizontal="center" wrapText="1"/>
    </xf>
    <xf numFmtId="43" fontId="2" fillId="0" borderId="0" xfId="42" applyFont="1" applyBorder="1" applyAlignment="1">
      <alignment horizontal="center" wrapText="1"/>
    </xf>
    <xf numFmtId="164" fontId="0" fillId="33" borderId="10" xfId="59" applyNumberFormat="1" applyFont="1" applyFill="1" applyBorder="1" applyAlignment="1">
      <alignment/>
    </xf>
    <xf numFmtId="0" fontId="0" fillId="0" borderId="11" xfId="0" applyBorder="1" applyAlignment="1">
      <alignment/>
    </xf>
    <xf numFmtId="164" fontId="0" fillId="33" borderId="12" xfId="59" applyNumberFormat="1" applyFont="1" applyFill="1" applyBorder="1" applyAlignment="1">
      <alignment/>
    </xf>
    <xf numFmtId="0" fontId="0" fillId="0" borderId="13" xfId="0" applyBorder="1" applyAlignment="1">
      <alignment/>
    </xf>
    <xf numFmtId="164" fontId="0" fillId="34" borderId="12" xfId="59" applyNumberFormat="1" applyFont="1" applyFill="1" applyBorder="1" applyAlignment="1">
      <alignment/>
    </xf>
    <xf numFmtId="0" fontId="2" fillId="8" borderId="11" xfId="0" applyFont="1" applyFill="1" applyBorder="1" applyAlignment="1">
      <alignment horizontal="center"/>
    </xf>
    <xf numFmtId="43" fontId="2" fillId="8" borderId="10" xfId="42" applyFont="1" applyFill="1" applyBorder="1" applyAlignment="1">
      <alignment horizontal="center"/>
    </xf>
    <xf numFmtId="0" fontId="0" fillId="0" borderId="0" xfId="0" applyAlignment="1">
      <alignment vertical="center"/>
    </xf>
    <xf numFmtId="0" fontId="49" fillId="0" borderId="0" xfId="0" applyFont="1" applyBorder="1" applyAlignment="1" applyProtection="1">
      <alignment/>
      <protection/>
    </xf>
    <xf numFmtId="0" fontId="0" fillId="0" borderId="0" xfId="0" applyBorder="1" applyAlignment="1" applyProtection="1">
      <alignment/>
      <protection/>
    </xf>
    <xf numFmtId="164" fontId="0" fillId="0" borderId="0" xfId="59" applyNumberFormat="1" applyFont="1" applyBorder="1" applyAlignment="1" applyProtection="1">
      <alignment/>
      <protection/>
    </xf>
    <xf numFmtId="0" fontId="50" fillId="0" borderId="0" xfId="0" applyFont="1" applyBorder="1" applyAlignment="1" applyProtection="1">
      <alignment/>
      <protection/>
    </xf>
    <xf numFmtId="0" fontId="51" fillId="0" borderId="0" xfId="0" applyFont="1" applyBorder="1" applyAlignment="1" applyProtection="1">
      <alignment/>
      <protection/>
    </xf>
    <xf numFmtId="0" fontId="0" fillId="0" borderId="0" xfId="0" applyFont="1" applyBorder="1" applyAlignment="1" applyProtection="1">
      <alignment/>
      <protection/>
    </xf>
    <xf numFmtId="0" fontId="52" fillId="0" borderId="0" xfId="0" applyFont="1" applyBorder="1" applyAlignment="1" applyProtection="1">
      <alignment/>
      <protection/>
    </xf>
    <xf numFmtId="0" fontId="51" fillId="0" borderId="0" xfId="0" applyFont="1" applyBorder="1" applyAlignment="1" applyProtection="1">
      <alignment horizontal="left" indent="1"/>
      <protection/>
    </xf>
    <xf numFmtId="0" fontId="53" fillId="0" borderId="0" xfId="53" applyFont="1" applyBorder="1" applyAlignment="1" applyProtection="1">
      <alignment/>
      <protection/>
    </xf>
    <xf numFmtId="164" fontId="53" fillId="0" borderId="0" xfId="59" applyNumberFormat="1" applyFont="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Font="1" applyFill="1" applyBorder="1" applyAlignment="1" applyProtection="1">
      <alignment/>
      <protection/>
    </xf>
    <xf numFmtId="0" fontId="2" fillId="0" borderId="14" xfId="0" applyFont="1" applyBorder="1" applyAlignment="1">
      <alignment horizontal="center" wrapText="1"/>
    </xf>
    <xf numFmtId="43" fontId="2" fillId="0" borderId="14" xfId="42" applyFont="1" applyBorder="1" applyAlignment="1">
      <alignment horizontal="center" wrapText="1"/>
    </xf>
    <xf numFmtId="0" fontId="51" fillId="0" borderId="0" xfId="0" applyFont="1" applyBorder="1" applyAlignment="1" applyProtection="1">
      <alignment horizontal="left" vertical="top"/>
      <protection/>
    </xf>
    <xf numFmtId="0" fontId="54" fillId="0" borderId="0" xfId="0" applyFont="1" applyBorder="1" applyAlignment="1" applyProtection="1">
      <alignment/>
      <protection/>
    </xf>
    <xf numFmtId="0" fontId="55" fillId="0" borderId="0" xfId="0" applyFont="1" applyBorder="1" applyAlignment="1" applyProtection="1">
      <alignment/>
      <protection/>
    </xf>
    <xf numFmtId="0" fontId="51" fillId="0" borderId="0" xfId="0" applyFont="1" applyBorder="1" applyAlignment="1" applyProtection="1">
      <alignment wrapText="1"/>
      <protection/>
    </xf>
    <xf numFmtId="0" fontId="0" fillId="34" borderId="15" xfId="0" applyFill="1" applyBorder="1" applyAlignment="1">
      <alignment/>
    </xf>
    <xf numFmtId="0" fontId="0" fillId="34" borderId="15" xfId="0" applyFont="1" applyFill="1" applyBorder="1" applyAlignment="1">
      <alignment horizontal="left" wrapText="1"/>
    </xf>
    <xf numFmtId="43" fontId="0" fillId="34" borderId="15" xfId="42" applyFont="1" applyFill="1" applyBorder="1" applyAlignment="1">
      <alignment/>
    </xf>
    <xf numFmtId="43" fontId="0" fillId="33" borderId="15" xfId="0" applyNumberFormat="1" applyFill="1" applyBorder="1" applyAlignment="1">
      <alignment/>
    </xf>
    <xf numFmtId="164" fontId="0" fillId="33" borderId="15" xfId="59" applyNumberFormat="1" applyFont="1" applyFill="1" applyBorder="1" applyAlignment="1">
      <alignment/>
    </xf>
    <xf numFmtId="164" fontId="0" fillId="34" borderId="15" xfId="59" applyNumberFormat="1" applyFont="1" applyFill="1" applyBorder="1" applyAlignment="1">
      <alignment/>
    </xf>
    <xf numFmtId="0" fontId="2" fillId="8" borderId="16" xfId="0" applyFont="1" applyFill="1" applyBorder="1" applyAlignment="1">
      <alignment horizontal="center" vertical="center" wrapText="1"/>
    </xf>
    <xf numFmtId="43" fontId="2" fillId="8" borderId="16" xfId="42" applyFont="1" applyFill="1" applyBorder="1" applyAlignment="1">
      <alignment horizontal="center" vertical="center" wrapText="1"/>
    </xf>
    <xf numFmtId="43" fontId="2" fillId="8" borderId="17" xfId="42" applyFont="1" applyFill="1" applyBorder="1" applyAlignment="1">
      <alignment horizontal="center" vertical="center" wrapText="1"/>
    </xf>
    <xf numFmtId="0" fontId="0" fillId="0" borderId="0" xfId="0" applyFont="1" applyAlignment="1" quotePrefix="1">
      <alignment horizontal="center"/>
    </xf>
    <xf numFmtId="0" fontId="0" fillId="0" borderId="0" xfId="0" applyFont="1" applyAlignment="1" quotePrefix="1">
      <alignment horizontal="right"/>
    </xf>
    <xf numFmtId="0" fontId="2" fillId="0" borderId="0" xfId="0" applyFont="1" applyAlignment="1">
      <alignment horizontal="center" vertical="top"/>
    </xf>
    <xf numFmtId="164" fontId="0" fillId="33" borderId="10" xfId="59" applyNumberFormat="1" applyFont="1" applyFill="1" applyBorder="1" applyAlignment="1">
      <alignment/>
    </xf>
    <xf numFmtId="0" fontId="0" fillId="0" borderId="11" xfId="0" applyFont="1" applyBorder="1" applyAlignment="1">
      <alignment/>
    </xf>
    <xf numFmtId="43" fontId="2" fillId="8" borderId="18" xfId="42" applyFont="1" applyFill="1" applyBorder="1" applyAlignment="1">
      <alignment horizontal="center"/>
    </xf>
    <xf numFmtId="43" fontId="0" fillId="0" borderId="19" xfId="42" applyFont="1" applyBorder="1" applyAlignment="1">
      <alignment/>
    </xf>
    <xf numFmtId="43" fontId="0" fillId="34" borderId="18" xfId="42" applyFont="1" applyFill="1" applyBorder="1" applyAlignment="1">
      <alignment/>
    </xf>
    <xf numFmtId="0" fontId="2" fillId="8" borderId="18" xfId="0" applyFont="1" applyFill="1" applyBorder="1" applyAlignment="1">
      <alignment horizontal="center" wrapText="1"/>
    </xf>
    <xf numFmtId="43" fontId="0" fillId="33" borderId="19" xfId="0" applyNumberFormat="1" applyFill="1" applyBorder="1" applyAlignment="1">
      <alignment/>
    </xf>
    <xf numFmtId="43" fontId="0" fillId="33" borderId="18" xfId="0" applyNumberFormat="1" applyFill="1" applyBorder="1" applyAlignment="1">
      <alignment/>
    </xf>
    <xf numFmtId="0" fontId="56" fillId="0" borderId="0" xfId="0" applyFont="1" applyFill="1" applyAlignment="1">
      <alignment horizontal="left" wrapText="1"/>
    </xf>
    <xf numFmtId="0" fontId="3" fillId="8" borderId="20" xfId="0" applyFont="1" applyFill="1" applyBorder="1" applyAlignment="1">
      <alignment horizontal="center"/>
    </xf>
    <xf numFmtId="0" fontId="3" fillId="8" borderId="21" xfId="0" applyFont="1" applyFill="1" applyBorder="1" applyAlignment="1">
      <alignment horizontal="center"/>
    </xf>
    <xf numFmtId="0" fontId="3" fillId="8" borderId="22" xfId="0" applyFont="1" applyFill="1" applyBorder="1" applyAlignment="1">
      <alignment horizontal="center"/>
    </xf>
    <xf numFmtId="0" fontId="0" fillId="34" borderId="11" xfId="0" applyFont="1" applyFill="1" applyBorder="1" applyAlignment="1">
      <alignment horizontal="left"/>
    </xf>
    <xf numFmtId="0" fontId="0" fillId="34" borderId="15" xfId="0" applyFont="1" applyFill="1" applyBorder="1" applyAlignment="1">
      <alignment horizontal="left"/>
    </xf>
    <xf numFmtId="0" fontId="0" fillId="34" borderId="11" xfId="0" applyFill="1" applyBorder="1" applyAlignment="1">
      <alignment horizontal="center"/>
    </xf>
    <xf numFmtId="0" fontId="0" fillId="34" borderId="15" xfId="0" applyFill="1" applyBorder="1" applyAlignment="1">
      <alignment horizontal="center"/>
    </xf>
    <xf numFmtId="0" fontId="56" fillId="0" borderId="0" xfId="0" applyFont="1" applyAlignment="1">
      <alignment horizontal="left" wrapText="1"/>
    </xf>
    <xf numFmtId="0" fontId="51" fillId="0" borderId="0" xfId="0" applyFont="1" applyBorder="1" applyAlignment="1" applyProtection="1">
      <alignment wrapText="1"/>
      <protection/>
    </xf>
    <xf numFmtId="0" fontId="0" fillId="34" borderId="11" xfId="0" applyFill="1" applyBorder="1" applyAlignment="1">
      <alignment horizontal="left"/>
    </xf>
    <xf numFmtId="0" fontId="0" fillId="34" borderId="15" xfId="0" applyFill="1" applyBorder="1" applyAlignment="1">
      <alignment horizontal="left"/>
    </xf>
    <xf numFmtId="0" fontId="2" fillId="34" borderId="23" xfId="0" applyFont="1" applyFill="1" applyBorder="1" applyAlignment="1">
      <alignment horizontal="center" vertical="center"/>
    </xf>
    <xf numFmtId="0" fontId="2" fillId="34" borderId="24" xfId="0" applyFont="1" applyFill="1" applyBorder="1" applyAlignment="1">
      <alignment horizontal="center" vertical="center"/>
    </xf>
    <xf numFmtId="0" fontId="2" fillId="34" borderId="25"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2" fillId="0" borderId="20" xfId="0" applyFont="1" applyBorder="1" applyAlignment="1">
      <alignment horizontal="center" wrapText="1"/>
    </xf>
    <xf numFmtId="0" fontId="2" fillId="0" borderId="22" xfId="0" applyFont="1" applyBorder="1" applyAlignment="1">
      <alignment horizontal="center" wrapText="1"/>
    </xf>
    <xf numFmtId="0" fontId="2" fillId="8" borderId="29" xfId="0" applyFont="1" applyFill="1" applyBorder="1" applyAlignment="1">
      <alignment horizontal="center" vertical="center" wrapText="1"/>
    </xf>
    <xf numFmtId="0" fontId="2" fillId="8" borderId="3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85725</xdr:rowOff>
    </xdr:from>
    <xdr:to>
      <xdr:col>0</xdr:col>
      <xdr:colOff>161925</xdr:colOff>
      <xdr:row>29</xdr:row>
      <xdr:rowOff>152400</xdr:rowOff>
    </xdr:to>
    <xdr:sp>
      <xdr:nvSpPr>
        <xdr:cNvPr id="1" name="Oval 7"/>
        <xdr:cNvSpPr>
          <a:spLocks/>
        </xdr:cNvSpPr>
      </xdr:nvSpPr>
      <xdr:spPr>
        <a:xfrm>
          <a:off x="85725" y="6172200"/>
          <a:ext cx="76200" cy="66675"/>
        </a:xfrm>
        <a:prstGeom prst="ellipse">
          <a:avLst/>
        </a:prstGeom>
        <a:solidFill>
          <a:srgbClr val="000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85725</xdr:colOff>
      <xdr:row>30</xdr:row>
      <xdr:rowOff>85725</xdr:rowOff>
    </xdr:from>
    <xdr:to>
      <xdr:col>0</xdr:col>
      <xdr:colOff>161925</xdr:colOff>
      <xdr:row>30</xdr:row>
      <xdr:rowOff>152400</xdr:rowOff>
    </xdr:to>
    <xdr:sp>
      <xdr:nvSpPr>
        <xdr:cNvPr id="2" name="Oval 8"/>
        <xdr:cNvSpPr>
          <a:spLocks/>
        </xdr:cNvSpPr>
      </xdr:nvSpPr>
      <xdr:spPr>
        <a:xfrm>
          <a:off x="85725" y="6743700"/>
          <a:ext cx="76200" cy="66675"/>
        </a:xfrm>
        <a:prstGeom prst="ellipse">
          <a:avLst/>
        </a:prstGeom>
        <a:solidFill>
          <a:srgbClr val="000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85725</xdr:colOff>
      <xdr:row>31</xdr:row>
      <xdr:rowOff>66675</xdr:rowOff>
    </xdr:from>
    <xdr:to>
      <xdr:col>0</xdr:col>
      <xdr:colOff>161925</xdr:colOff>
      <xdr:row>31</xdr:row>
      <xdr:rowOff>133350</xdr:rowOff>
    </xdr:to>
    <xdr:sp>
      <xdr:nvSpPr>
        <xdr:cNvPr id="3" name="Oval 10"/>
        <xdr:cNvSpPr>
          <a:spLocks/>
        </xdr:cNvSpPr>
      </xdr:nvSpPr>
      <xdr:spPr>
        <a:xfrm>
          <a:off x="85725" y="7105650"/>
          <a:ext cx="76200" cy="66675"/>
        </a:xfrm>
        <a:prstGeom prst="ellipse">
          <a:avLst/>
        </a:prstGeom>
        <a:solidFill>
          <a:srgbClr val="000000"/>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editAs="oneCell">
    <xdr:from>
      <xdr:col>1</xdr:col>
      <xdr:colOff>133350</xdr:colOff>
      <xdr:row>36</xdr:row>
      <xdr:rowOff>161925</xdr:rowOff>
    </xdr:from>
    <xdr:to>
      <xdr:col>7</xdr:col>
      <xdr:colOff>942975</xdr:colOff>
      <xdr:row>56</xdr:row>
      <xdr:rowOff>123825</xdr:rowOff>
    </xdr:to>
    <xdr:pic>
      <xdr:nvPicPr>
        <xdr:cNvPr id="4" name="Picture 11"/>
        <xdr:cNvPicPr preferRelativeResize="1">
          <a:picLocks noChangeAspect="1"/>
        </xdr:cNvPicPr>
      </xdr:nvPicPr>
      <xdr:blipFill>
        <a:blip r:embed="rId1"/>
        <a:srcRect t="24043" b="4467"/>
        <a:stretch>
          <a:fillRect/>
        </a:stretch>
      </xdr:blipFill>
      <xdr:spPr>
        <a:xfrm>
          <a:off x="381000" y="8153400"/>
          <a:ext cx="6858000" cy="3200400"/>
        </a:xfrm>
        <a:prstGeom prst="rect">
          <a:avLst/>
        </a:prstGeom>
        <a:noFill/>
        <a:ln w="9525" cmpd="sng">
          <a:solidFill>
            <a:srgbClr val="000000"/>
          </a:solidFill>
          <a:headEnd type="none"/>
          <a:tailEnd type="none"/>
        </a:ln>
      </xdr:spPr>
    </xdr:pic>
    <xdr:clientData/>
  </xdr:twoCellAnchor>
  <xdr:twoCellAnchor>
    <xdr:from>
      <xdr:col>1</xdr:col>
      <xdr:colOff>523875</xdr:colOff>
      <xdr:row>48</xdr:row>
      <xdr:rowOff>95250</xdr:rowOff>
    </xdr:from>
    <xdr:to>
      <xdr:col>2</xdr:col>
      <xdr:colOff>76200</xdr:colOff>
      <xdr:row>49</xdr:row>
      <xdr:rowOff>28575</xdr:rowOff>
    </xdr:to>
    <xdr:sp>
      <xdr:nvSpPr>
        <xdr:cNvPr id="5" name="Rectangle 12"/>
        <xdr:cNvSpPr>
          <a:spLocks/>
        </xdr:cNvSpPr>
      </xdr:nvSpPr>
      <xdr:spPr>
        <a:xfrm>
          <a:off x="771525" y="10029825"/>
          <a:ext cx="266700" cy="95250"/>
        </a:xfrm>
        <a:prstGeom prst="rect">
          <a:avLst/>
        </a:prstGeom>
        <a:solidFill>
          <a:srgbClr val="F2F2F2"/>
        </a:solidFill>
        <a:ln w="25400" cmpd="sng">
          <a:noFill/>
        </a:ln>
      </xdr:spPr>
      <xdr:txBody>
        <a:bodyPr vertOverflow="clip" wrap="square" anchor="ctr"/>
        <a:p>
          <a:pPr algn="ctr">
            <a:defRPr/>
          </a:pPr>
          <a:r>
            <a:rPr lang="en-US" cap="none" sz="1100" b="0" i="0" u="none" baseline="0">
              <a:solidFill>
                <a:srgbClr val="FFFFFF"/>
              </a:solidFill>
            </a:rPr>
            <a:t>xx</a:t>
          </a:r>
        </a:p>
      </xdr:txBody>
    </xdr:sp>
    <xdr:clientData/>
  </xdr:twoCellAnchor>
  <xdr:twoCellAnchor>
    <xdr:from>
      <xdr:col>1</xdr:col>
      <xdr:colOff>552450</xdr:colOff>
      <xdr:row>49</xdr:row>
      <xdr:rowOff>76200</xdr:rowOff>
    </xdr:from>
    <xdr:to>
      <xdr:col>2</xdr:col>
      <xdr:colOff>104775</xdr:colOff>
      <xdr:row>50</xdr:row>
      <xdr:rowOff>9525</xdr:rowOff>
    </xdr:to>
    <xdr:sp>
      <xdr:nvSpPr>
        <xdr:cNvPr id="6" name="Rectangle 13"/>
        <xdr:cNvSpPr>
          <a:spLocks/>
        </xdr:cNvSpPr>
      </xdr:nvSpPr>
      <xdr:spPr>
        <a:xfrm>
          <a:off x="800100" y="10172700"/>
          <a:ext cx="266700" cy="95250"/>
        </a:xfrm>
        <a:prstGeom prst="rect">
          <a:avLst/>
        </a:prstGeom>
        <a:solidFill>
          <a:srgbClr val="F2F2F2"/>
        </a:solidFill>
        <a:ln w="25400" cmpd="sng">
          <a:noFill/>
        </a:ln>
      </xdr:spPr>
      <xdr:txBody>
        <a:bodyPr vertOverflow="clip" wrap="square" anchor="ctr"/>
        <a:p>
          <a:pPr algn="ctr">
            <a:defRPr/>
          </a:pPr>
          <a:r>
            <a:rPr lang="en-US" cap="none" sz="1100" b="0" i="0" u="none" baseline="0">
              <a:solidFill>
                <a:srgbClr val="FFFFFF"/>
              </a:solidFill>
            </a:rPr>
            <a:t>xx</a:t>
          </a:r>
        </a:p>
      </xdr:txBody>
    </xdr:sp>
    <xdr:clientData/>
  </xdr:twoCellAnchor>
  <xdr:twoCellAnchor>
    <xdr:from>
      <xdr:col>1</xdr:col>
      <xdr:colOff>542925</xdr:colOff>
      <xdr:row>50</xdr:row>
      <xdr:rowOff>47625</xdr:rowOff>
    </xdr:from>
    <xdr:to>
      <xdr:col>2</xdr:col>
      <xdr:colOff>95250</xdr:colOff>
      <xdr:row>50</xdr:row>
      <xdr:rowOff>142875</xdr:rowOff>
    </xdr:to>
    <xdr:sp>
      <xdr:nvSpPr>
        <xdr:cNvPr id="7" name="Rectangle 14"/>
        <xdr:cNvSpPr>
          <a:spLocks/>
        </xdr:cNvSpPr>
      </xdr:nvSpPr>
      <xdr:spPr>
        <a:xfrm>
          <a:off x="790575" y="10306050"/>
          <a:ext cx="266700" cy="95250"/>
        </a:xfrm>
        <a:prstGeom prst="rect">
          <a:avLst/>
        </a:prstGeom>
        <a:solidFill>
          <a:srgbClr val="F2F2F2"/>
        </a:solidFill>
        <a:ln w="25400" cmpd="sng">
          <a:noFill/>
        </a:ln>
      </xdr:spPr>
      <xdr:txBody>
        <a:bodyPr vertOverflow="clip" wrap="square" anchor="ctr"/>
        <a:p>
          <a:pPr algn="ctr">
            <a:defRPr/>
          </a:pPr>
          <a:r>
            <a:rPr lang="en-US" cap="none" sz="1100" b="0" i="0" u="none" baseline="0">
              <a:solidFill>
                <a:srgbClr val="FFFFFF"/>
              </a:solidFill>
            </a:rPr>
            <a:t>xx</a:t>
          </a:r>
        </a:p>
      </xdr:txBody>
    </xdr:sp>
    <xdr:clientData/>
  </xdr:twoCellAnchor>
  <xdr:twoCellAnchor>
    <xdr:from>
      <xdr:col>1</xdr:col>
      <xdr:colOff>542925</xdr:colOff>
      <xdr:row>51</xdr:row>
      <xdr:rowOff>38100</xdr:rowOff>
    </xdr:from>
    <xdr:to>
      <xdr:col>2</xdr:col>
      <xdr:colOff>95250</xdr:colOff>
      <xdr:row>51</xdr:row>
      <xdr:rowOff>133350</xdr:rowOff>
    </xdr:to>
    <xdr:sp>
      <xdr:nvSpPr>
        <xdr:cNvPr id="8" name="Rectangle 15"/>
        <xdr:cNvSpPr>
          <a:spLocks/>
        </xdr:cNvSpPr>
      </xdr:nvSpPr>
      <xdr:spPr>
        <a:xfrm>
          <a:off x="790575" y="10458450"/>
          <a:ext cx="266700" cy="95250"/>
        </a:xfrm>
        <a:prstGeom prst="rect">
          <a:avLst/>
        </a:prstGeom>
        <a:solidFill>
          <a:srgbClr val="F2F2F2"/>
        </a:solidFill>
        <a:ln w="25400" cmpd="sng">
          <a:noFill/>
        </a:ln>
      </xdr:spPr>
      <xdr:txBody>
        <a:bodyPr vertOverflow="clip" wrap="square" anchor="ctr"/>
        <a:p>
          <a:pPr algn="ctr">
            <a:defRPr/>
          </a:pPr>
          <a:r>
            <a:rPr lang="en-US" cap="none" sz="1100" b="0" i="0" u="none" baseline="0">
              <a:solidFill>
                <a:srgbClr val="FFFFFF"/>
              </a:solidFill>
            </a:rPr>
            <a:t>xx</a:t>
          </a:r>
        </a:p>
      </xdr:txBody>
    </xdr:sp>
    <xdr:clientData/>
  </xdr:twoCellAnchor>
  <xdr:twoCellAnchor>
    <xdr:from>
      <xdr:col>1</xdr:col>
      <xdr:colOff>542925</xdr:colOff>
      <xdr:row>52</xdr:row>
      <xdr:rowOff>19050</xdr:rowOff>
    </xdr:from>
    <xdr:to>
      <xdr:col>2</xdr:col>
      <xdr:colOff>95250</xdr:colOff>
      <xdr:row>52</xdr:row>
      <xdr:rowOff>104775</xdr:rowOff>
    </xdr:to>
    <xdr:sp>
      <xdr:nvSpPr>
        <xdr:cNvPr id="9" name="Rectangle 16"/>
        <xdr:cNvSpPr>
          <a:spLocks/>
        </xdr:cNvSpPr>
      </xdr:nvSpPr>
      <xdr:spPr>
        <a:xfrm>
          <a:off x="790575" y="10601325"/>
          <a:ext cx="266700" cy="85725"/>
        </a:xfrm>
        <a:prstGeom prst="rect">
          <a:avLst/>
        </a:prstGeom>
        <a:solidFill>
          <a:srgbClr val="F2F2F2"/>
        </a:solidFill>
        <a:ln w="25400" cmpd="sng">
          <a:noFill/>
        </a:ln>
      </xdr:spPr>
      <xdr:txBody>
        <a:bodyPr vertOverflow="clip" wrap="square" anchor="ctr"/>
        <a:p>
          <a:pPr algn="ctr">
            <a:defRPr/>
          </a:pPr>
          <a:r>
            <a:rPr lang="en-US" cap="none" sz="1100" b="0" i="0" u="none" baseline="0">
              <a:solidFill>
                <a:srgbClr val="FFFFFF"/>
              </a:solidFill>
            </a:rPr>
            <a:t>xx</a:t>
          </a:r>
        </a:p>
      </xdr:txBody>
    </xdr:sp>
    <xdr:clientData/>
  </xdr:twoCellAnchor>
  <xdr:twoCellAnchor>
    <xdr:from>
      <xdr:col>1</xdr:col>
      <xdr:colOff>542925</xdr:colOff>
      <xdr:row>53</xdr:row>
      <xdr:rowOff>9525</xdr:rowOff>
    </xdr:from>
    <xdr:to>
      <xdr:col>2</xdr:col>
      <xdr:colOff>95250</xdr:colOff>
      <xdr:row>53</xdr:row>
      <xdr:rowOff>95250</xdr:rowOff>
    </xdr:to>
    <xdr:sp>
      <xdr:nvSpPr>
        <xdr:cNvPr id="10" name="Rectangle 17"/>
        <xdr:cNvSpPr>
          <a:spLocks/>
        </xdr:cNvSpPr>
      </xdr:nvSpPr>
      <xdr:spPr>
        <a:xfrm>
          <a:off x="790575" y="10753725"/>
          <a:ext cx="266700" cy="85725"/>
        </a:xfrm>
        <a:prstGeom prst="rect">
          <a:avLst/>
        </a:prstGeom>
        <a:solidFill>
          <a:srgbClr val="F2F2F2"/>
        </a:solidFill>
        <a:ln w="25400" cmpd="sng">
          <a:noFill/>
        </a:ln>
      </xdr:spPr>
      <xdr:txBody>
        <a:bodyPr vertOverflow="clip" wrap="square" anchor="ctr"/>
        <a:p>
          <a:pPr algn="ctr">
            <a:defRPr/>
          </a:pPr>
          <a:r>
            <a:rPr lang="en-US" cap="none" sz="1100" b="0" i="0" u="none" baseline="0">
              <a:solidFill>
                <a:srgbClr val="FFFFFF"/>
              </a:solidFill>
            </a:rPr>
            <a:t>xx</a:t>
          </a:r>
        </a:p>
      </xdr:txBody>
    </xdr:sp>
    <xdr:clientData/>
  </xdr:twoCellAnchor>
  <xdr:twoCellAnchor>
    <xdr:from>
      <xdr:col>1</xdr:col>
      <xdr:colOff>533400</xdr:colOff>
      <xdr:row>53</xdr:row>
      <xdr:rowOff>152400</xdr:rowOff>
    </xdr:from>
    <xdr:to>
      <xdr:col>2</xdr:col>
      <xdr:colOff>85725</xdr:colOff>
      <xdr:row>54</xdr:row>
      <xdr:rowOff>76200</xdr:rowOff>
    </xdr:to>
    <xdr:sp>
      <xdr:nvSpPr>
        <xdr:cNvPr id="11" name="Rectangle 19"/>
        <xdr:cNvSpPr>
          <a:spLocks/>
        </xdr:cNvSpPr>
      </xdr:nvSpPr>
      <xdr:spPr>
        <a:xfrm>
          <a:off x="781050" y="10896600"/>
          <a:ext cx="266700" cy="85725"/>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2</xdr:col>
      <xdr:colOff>276225</xdr:colOff>
      <xdr:row>48</xdr:row>
      <xdr:rowOff>95250</xdr:rowOff>
    </xdr:from>
    <xdr:to>
      <xdr:col>3</xdr:col>
      <xdr:colOff>457200</xdr:colOff>
      <xdr:row>49</xdr:row>
      <xdr:rowOff>19050</xdr:rowOff>
    </xdr:to>
    <xdr:sp>
      <xdr:nvSpPr>
        <xdr:cNvPr id="12" name="Rectangle 21"/>
        <xdr:cNvSpPr>
          <a:spLocks/>
        </xdr:cNvSpPr>
      </xdr:nvSpPr>
      <xdr:spPr>
        <a:xfrm>
          <a:off x="1238250" y="10029825"/>
          <a:ext cx="1181100" cy="85725"/>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2</xdr:col>
      <xdr:colOff>285750</xdr:colOff>
      <xdr:row>49</xdr:row>
      <xdr:rowOff>85725</xdr:rowOff>
    </xdr:from>
    <xdr:to>
      <xdr:col>3</xdr:col>
      <xdr:colOff>466725</xdr:colOff>
      <xdr:row>50</xdr:row>
      <xdr:rowOff>9525</xdr:rowOff>
    </xdr:to>
    <xdr:sp>
      <xdr:nvSpPr>
        <xdr:cNvPr id="13" name="Rectangle 22"/>
        <xdr:cNvSpPr>
          <a:spLocks/>
        </xdr:cNvSpPr>
      </xdr:nvSpPr>
      <xdr:spPr>
        <a:xfrm>
          <a:off x="1247775" y="10182225"/>
          <a:ext cx="1181100" cy="85725"/>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2</xdr:col>
      <xdr:colOff>285750</xdr:colOff>
      <xdr:row>50</xdr:row>
      <xdr:rowOff>66675</xdr:rowOff>
    </xdr:from>
    <xdr:to>
      <xdr:col>3</xdr:col>
      <xdr:colOff>466725</xdr:colOff>
      <xdr:row>50</xdr:row>
      <xdr:rowOff>152400</xdr:rowOff>
    </xdr:to>
    <xdr:sp>
      <xdr:nvSpPr>
        <xdr:cNvPr id="14" name="Rectangle 23"/>
        <xdr:cNvSpPr>
          <a:spLocks/>
        </xdr:cNvSpPr>
      </xdr:nvSpPr>
      <xdr:spPr>
        <a:xfrm>
          <a:off x="1247775" y="10325100"/>
          <a:ext cx="1181100" cy="85725"/>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2</xdr:col>
      <xdr:colOff>276225</xdr:colOff>
      <xdr:row>51</xdr:row>
      <xdr:rowOff>47625</xdr:rowOff>
    </xdr:from>
    <xdr:to>
      <xdr:col>3</xdr:col>
      <xdr:colOff>466725</xdr:colOff>
      <xdr:row>51</xdr:row>
      <xdr:rowOff>133350</xdr:rowOff>
    </xdr:to>
    <xdr:sp>
      <xdr:nvSpPr>
        <xdr:cNvPr id="15" name="Rectangle 24"/>
        <xdr:cNvSpPr>
          <a:spLocks/>
        </xdr:cNvSpPr>
      </xdr:nvSpPr>
      <xdr:spPr>
        <a:xfrm>
          <a:off x="1238250" y="10467975"/>
          <a:ext cx="1190625" cy="85725"/>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2</xdr:col>
      <xdr:colOff>257175</xdr:colOff>
      <xdr:row>52</xdr:row>
      <xdr:rowOff>38100</xdr:rowOff>
    </xdr:from>
    <xdr:to>
      <xdr:col>3</xdr:col>
      <xdr:colOff>447675</xdr:colOff>
      <xdr:row>52</xdr:row>
      <xdr:rowOff>114300</xdr:rowOff>
    </xdr:to>
    <xdr:sp>
      <xdr:nvSpPr>
        <xdr:cNvPr id="16" name="Rectangle 25"/>
        <xdr:cNvSpPr>
          <a:spLocks/>
        </xdr:cNvSpPr>
      </xdr:nvSpPr>
      <xdr:spPr>
        <a:xfrm>
          <a:off x="1219200" y="10620375"/>
          <a:ext cx="1190625" cy="76200"/>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2</xdr:col>
      <xdr:colOff>276225</xdr:colOff>
      <xdr:row>53</xdr:row>
      <xdr:rowOff>19050</xdr:rowOff>
    </xdr:from>
    <xdr:to>
      <xdr:col>3</xdr:col>
      <xdr:colOff>457200</xdr:colOff>
      <xdr:row>53</xdr:row>
      <xdr:rowOff>104775</xdr:rowOff>
    </xdr:to>
    <xdr:sp>
      <xdr:nvSpPr>
        <xdr:cNvPr id="17" name="Rectangle 26"/>
        <xdr:cNvSpPr>
          <a:spLocks/>
        </xdr:cNvSpPr>
      </xdr:nvSpPr>
      <xdr:spPr>
        <a:xfrm>
          <a:off x="1238250" y="10763250"/>
          <a:ext cx="1181100" cy="85725"/>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2</xdr:col>
      <xdr:colOff>285750</xdr:colOff>
      <xdr:row>53</xdr:row>
      <xdr:rowOff>152400</xdr:rowOff>
    </xdr:from>
    <xdr:to>
      <xdr:col>3</xdr:col>
      <xdr:colOff>476250</xdr:colOff>
      <xdr:row>54</xdr:row>
      <xdr:rowOff>76200</xdr:rowOff>
    </xdr:to>
    <xdr:sp>
      <xdr:nvSpPr>
        <xdr:cNvPr id="18" name="Rectangle 27"/>
        <xdr:cNvSpPr>
          <a:spLocks/>
        </xdr:cNvSpPr>
      </xdr:nvSpPr>
      <xdr:spPr>
        <a:xfrm>
          <a:off x="1247775" y="10896600"/>
          <a:ext cx="1190625" cy="85725"/>
        </a:xfrm>
        <a:prstGeom prst="rect">
          <a:avLst/>
        </a:prstGeom>
        <a:solidFill>
          <a:srgbClr val="F2F2F2"/>
        </a:solidFill>
        <a:ln w="25400" cmpd="sng">
          <a:noFill/>
        </a:ln>
      </xdr:spPr>
      <xdr:txBody>
        <a:bodyPr vertOverflow="clip" wrap="square" anchor="ctr"/>
        <a:p>
          <a:pPr algn="ctr">
            <a:defRPr/>
          </a:pPr>
          <a:r>
            <a:rPr lang="en-US" cap="none" sz="1100" b="1" i="0" u="none" baseline="0">
              <a:solidFill>
                <a:srgbClr val="FFFFFF"/>
              </a:solidFill>
            </a:rPr>
            <a:t>xx</a:t>
          </a:r>
        </a:p>
      </xdr:txBody>
    </xdr:sp>
    <xdr:clientData/>
  </xdr:twoCellAnchor>
  <xdr:twoCellAnchor>
    <xdr:from>
      <xdr:col>1</xdr:col>
      <xdr:colOff>219075</xdr:colOff>
      <xdr:row>48</xdr:row>
      <xdr:rowOff>47625</xdr:rowOff>
    </xdr:from>
    <xdr:to>
      <xdr:col>2</xdr:col>
      <xdr:colOff>180975</xdr:colOff>
      <xdr:row>49</xdr:row>
      <xdr:rowOff>47625</xdr:rowOff>
    </xdr:to>
    <xdr:sp>
      <xdr:nvSpPr>
        <xdr:cNvPr id="19" name="Oval 28"/>
        <xdr:cNvSpPr>
          <a:spLocks/>
        </xdr:cNvSpPr>
      </xdr:nvSpPr>
      <xdr:spPr>
        <a:xfrm>
          <a:off x="466725" y="9982200"/>
          <a:ext cx="676275" cy="161925"/>
        </a:xfrm>
        <a:prstGeom prst="ellipse">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962025</xdr:colOff>
      <xdr:row>48</xdr:row>
      <xdr:rowOff>57150</xdr:rowOff>
    </xdr:from>
    <xdr:to>
      <xdr:col>4</xdr:col>
      <xdr:colOff>457200</xdr:colOff>
      <xdr:row>49</xdr:row>
      <xdr:rowOff>57150</xdr:rowOff>
    </xdr:to>
    <xdr:sp>
      <xdr:nvSpPr>
        <xdr:cNvPr id="20" name="Oval 29"/>
        <xdr:cNvSpPr>
          <a:spLocks/>
        </xdr:cNvSpPr>
      </xdr:nvSpPr>
      <xdr:spPr>
        <a:xfrm>
          <a:off x="2924175" y="9991725"/>
          <a:ext cx="609600" cy="161925"/>
        </a:xfrm>
        <a:prstGeom prst="ellipse">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638175</xdr:colOff>
      <xdr:row>36</xdr:row>
      <xdr:rowOff>9525</xdr:rowOff>
    </xdr:from>
    <xdr:to>
      <xdr:col>2</xdr:col>
      <xdr:colOff>409575</xdr:colOff>
      <xdr:row>48</xdr:row>
      <xdr:rowOff>57150</xdr:rowOff>
    </xdr:to>
    <xdr:sp>
      <xdr:nvSpPr>
        <xdr:cNvPr id="21" name="Straight Arrow Connector 31"/>
        <xdr:cNvSpPr>
          <a:spLocks/>
        </xdr:cNvSpPr>
      </xdr:nvSpPr>
      <xdr:spPr>
        <a:xfrm flipH="1">
          <a:off x="885825" y="8001000"/>
          <a:ext cx="485775" cy="199072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190500</xdr:colOff>
      <xdr:row>49</xdr:row>
      <xdr:rowOff>47625</xdr:rowOff>
    </xdr:from>
    <xdr:to>
      <xdr:col>4</xdr:col>
      <xdr:colOff>142875</xdr:colOff>
      <xdr:row>57</xdr:row>
      <xdr:rowOff>133350</xdr:rowOff>
    </xdr:to>
    <xdr:sp>
      <xdr:nvSpPr>
        <xdr:cNvPr id="22" name="Straight Arrow Connector 32"/>
        <xdr:cNvSpPr>
          <a:spLocks/>
        </xdr:cNvSpPr>
      </xdr:nvSpPr>
      <xdr:spPr>
        <a:xfrm flipV="1">
          <a:off x="2152650" y="10144125"/>
          <a:ext cx="1066800" cy="138112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723900</xdr:colOff>
      <xdr:row>49</xdr:row>
      <xdr:rowOff>57150</xdr:rowOff>
    </xdr:from>
    <xdr:to>
      <xdr:col>4</xdr:col>
      <xdr:colOff>866775</xdr:colOff>
      <xdr:row>59</xdr:row>
      <xdr:rowOff>9525</xdr:rowOff>
    </xdr:to>
    <xdr:sp>
      <xdr:nvSpPr>
        <xdr:cNvPr id="23" name="Straight Arrow Connector 36"/>
        <xdr:cNvSpPr>
          <a:spLocks/>
        </xdr:cNvSpPr>
      </xdr:nvSpPr>
      <xdr:spPr>
        <a:xfrm flipV="1">
          <a:off x="3800475" y="10153650"/>
          <a:ext cx="142875" cy="16002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504825</xdr:colOff>
      <xdr:row>48</xdr:row>
      <xdr:rowOff>47625</xdr:rowOff>
    </xdr:from>
    <xdr:to>
      <xdr:col>4</xdr:col>
      <xdr:colOff>1076325</xdr:colOff>
      <xdr:row>49</xdr:row>
      <xdr:rowOff>47625</xdr:rowOff>
    </xdr:to>
    <xdr:sp>
      <xdr:nvSpPr>
        <xdr:cNvPr id="24" name="Oval 38"/>
        <xdr:cNvSpPr>
          <a:spLocks/>
        </xdr:cNvSpPr>
      </xdr:nvSpPr>
      <xdr:spPr>
        <a:xfrm>
          <a:off x="3581400" y="9982200"/>
          <a:ext cx="571500" cy="161925"/>
        </a:xfrm>
        <a:prstGeom prst="ellipse">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276225</xdr:colOff>
      <xdr:row>44</xdr:row>
      <xdr:rowOff>76200</xdr:rowOff>
    </xdr:from>
    <xdr:to>
      <xdr:col>6</xdr:col>
      <xdr:colOff>619125</xdr:colOff>
      <xdr:row>45</xdr:row>
      <xdr:rowOff>76200</xdr:rowOff>
    </xdr:to>
    <xdr:sp>
      <xdr:nvSpPr>
        <xdr:cNvPr id="25" name="Oval 42"/>
        <xdr:cNvSpPr>
          <a:spLocks/>
        </xdr:cNvSpPr>
      </xdr:nvSpPr>
      <xdr:spPr>
        <a:xfrm>
          <a:off x="4591050" y="9363075"/>
          <a:ext cx="1276350" cy="161925"/>
        </a:xfrm>
        <a:prstGeom prst="ellipse">
          <a:avLst/>
        </a:prstGeom>
        <a:noFill/>
        <a:ln w="12700"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95250</xdr:colOff>
      <xdr:row>45</xdr:row>
      <xdr:rowOff>57150</xdr:rowOff>
    </xdr:from>
    <xdr:to>
      <xdr:col>6</xdr:col>
      <xdr:colOff>180975</xdr:colOff>
      <xdr:row>61</xdr:row>
      <xdr:rowOff>28575</xdr:rowOff>
    </xdr:to>
    <xdr:sp>
      <xdr:nvSpPr>
        <xdr:cNvPr id="26" name="Straight Arrow Connector 43"/>
        <xdr:cNvSpPr>
          <a:spLocks/>
        </xdr:cNvSpPr>
      </xdr:nvSpPr>
      <xdr:spPr>
        <a:xfrm flipV="1">
          <a:off x="5343525" y="9505950"/>
          <a:ext cx="85725" cy="264795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1</xdr:col>
      <xdr:colOff>142875</xdr:colOff>
      <xdr:row>64</xdr:row>
      <xdr:rowOff>133350</xdr:rowOff>
    </xdr:from>
    <xdr:to>
      <xdr:col>7</xdr:col>
      <xdr:colOff>952500</xdr:colOff>
      <xdr:row>79</xdr:row>
      <xdr:rowOff>142875</xdr:rowOff>
    </xdr:to>
    <xdr:pic>
      <xdr:nvPicPr>
        <xdr:cNvPr id="27" name="Picture 48"/>
        <xdr:cNvPicPr preferRelativeResize="1">
          <a:picLocks noChangeAspect="1"/>
        </xdr:cNvPicPr>
      </xdr:nvPicPr>
      <xdr:blipFill>
        <a:blip r:embed="rId2"/>
        <a:srcRect t="33016" b="17837"/>
        <a:stretch>
          <a:fillRect/>
        </a:stretch>
      </xdr:blipFill>
      <xdr:spPr>
        <a:xfrm>
          <a:off x="390525" y="12801600"/>
          <a:ext cx="6858000" cy="2466975"/>
        </a:xfrm>
        <a:prstGeom prst="rect">
          <a:avLst/>
        </a:prstGeom>
        <a:noFill/>
        <a:ln w="9525" cmpd="sng">
          <a:solidFill>
            <a:srgbClr val="000000"/>
          </a:solidFill>
          <a:headEnd type="none"/>
          <a:tailEnd type="none"/>
        </a:ln>
      </xdr:spPr>
    </xdr:pic>
    <xdr:clientData/>
  </xdr:twoCellAnchor>
  <xdr:twoCellAnchor>
    <xdr:from>
      <xdr:col>5</xdr:col>
      <xdr:colOff>828675</xdr:colOff>
      <xdr:row>61</xdr:row>
      <xdr:rowOff>19050</xdr:rowOff>
    </xdr:from>
    <xdr:to>
      <xdr:col>6</xdr:col>
      <xdr:colOff>104775</xdr:colOff>
      <xdr:row>62</xdr:row>
      <xdr:rowOff>66675</xdr:rowOff>
    </xdr:to>
    <xdr:sp>
      <xdr:nvSpPr>
        <xdr:cNvPr id="28" name="Straight Connector 54"/>
        <xdr:cNvSpPr>
          <a:spLocks/>
        </xdr:cNvSpPr>
      </xdr:nvSpPr>
      <xdr:spPr>
        <a:xfrm flipV="1">
          <a:off x="5143500" y="12144375"/>
          <a:ext cx="209550" cy="238125"/>
        </a:xfrm>
        <a:prstGeom prst="line">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609600</xdr:colOff>
      <xdr:row>63</xdr:row>
      <xdr:rowOff>57150</xdr:rowOff>
    </xdr:from>
    <xdr:to>
      <xdr:col>4</xdr:col>
      <xdr:colOff>657225</xdr:colOff>
      <xdr:row>70</xdr:row>
      <xdr:rowOff>95250</xdr:rowOff>
    </xdr:to>
    <xdr:sp>
      <xdr:nvSpPr>
        <xdr:cNvPr id="29" name="Straight Arrow Connector 56"/>
        <xdr:cNvSpPr>
          <a:spLocks/>
        </xdr:cNvSpPr>
      </xdr:nvSpPr>
      <xdr:spPr>
        <a:xfrm>
          <a:off x="3686175" y="12563475"/>
          <a:ext cx="47625" cy="120015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266700</xdr:colOff>
      <xdr:row>70</xdr:row>
      <xdr:rowOff>95250</xdr:rowOff>
    </xdr:from>
    <xdr:to>
      <xdr:col>4</xdr:col>
      <xdr:colOff>1057275</xdr:colOff>
      <xdr:row>71</xdr:row>
      <xdr:rowOff>85725</xdr:rowOff>
    </xdr:to>
    <xdr:sp>
      <xdr:nvSpPr>
        <xdr:cNvPr id="30" name="Oval 60"/>
        <xdr:cNvSpPr>
          <a:spLocks/>
        </xdr:cNvSpPr>
      </xdr:nvSpPr>
      <xdr:spPr>
        <a:xfrm>
          <a:off x="3343275" y="13763625"/>
          <a:ext cx="790575" cy="152400"/>
        </a:xfrm>
        <a:prstGeom prst="ellipse">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200025</xdr:colOff>
      <xdr:row>65</xdr:row>
      <xdr:rowOff>114300</xdr:rowOff>
    </xdr:from>
    <xdr:to>
      <xdr:col>2</xdr:col>
      <xdr:colOff>314325</xdr:colOff>
      <xdr:row>67</xdr:row>
      <xdr:rowOff>9525</xdr:rowOff>
    </xdr:to>
    <xdr:sp>
      <xdr:nvSpPr>
        <xdr:cNvPr id="31" name="Rectangle 62"/>
        <xdr:cNvSpPr>
          <a:spLocks/>
        </xdr:cNvSpPr>
      </xdr:nvSpPr>
      <xdr:spPr>
        <a:xfrm>
          <a:off x="447675" y="12973050"/>
          <a:ext cx="828675" cy="21907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323850</xdr:colOff>
      <xdr:row>71</xdr:row>
      <xdr:rowOff>76200</xdr:rowOff>
    </xdr:from>
    <xdr:to>
      <xdr:col>2</xdr:col>
      <xdr:colOff>142875</xdr:colOff>
      <xdr:row>72</xdr:row>
      <xdr:rowOff>38100</xdr:rowOff>
    </xdr:to>
    <xdr:sp>
      <xdr:nvSpPr>
        <xdr:cNvPr id="32" name="Rectangle 63"/>
        <xdr:cNvSpPr>
          <a:spLocks/>
        </xdr:cNvSpPr>
      </xdr:nvSpPr>
      <xdr:spPr>
        <a:xfrm>
          <a:off x="571500" y="13906500"/>
          <a:ext cx="533400"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333375</xdr:colOff>
      <xdr:row>72</xdr:row>
      <xdr:rowOff>57150</xdr:rowOff>
    </xdr:from>
    <xdr:to>
      <xdr:col>2</xdr:col>
      <xdr:colOff>142875</xdr:colOff>
      <xdr:row>73</xdr:row>
      <xdr:rowOff>19050</xdr:rowOff>
    </xdr:to>
    <xdr:sp>
      <xdr:nvSpPr>
        <xdr:cNvPr id="33" name="Rectangle 64"/>
        <xdr:cNvSpPr>
          <a:spLocks/>
        </xdr:cNvSpPr>
      </xdr:nvSpPr>
      <xdr:spPr>
        <a:xfrm>
          <a:off x="581025" y="14049375"/>
          <a:ext cx="5238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333375</xdr:colOff>
      <xdr:row>73</xdr:row>
      <xdr:rowOff>47625</xdr:rowOff>
    </xdr:from>
    <xdr:to>
      <xdr:col>2</xdr:col>
      <xdr:colOff>142875</xdr:colOff>
      <xdr:row>74</xdr:row>
      <xdr:rowOff>9525</xdr:rowOff>
    </xdr:to>
    <xdr:sp>
      <xdr:nvSpPr>
        <xdr:cNvPr id="34" name="Rectangle 65"/>
        <xdr:cNvSpPr>
          <a:spLocks/>
        </xdr:cNvSpPr>
      </xdr:nvSpPr>
      <xdr:spPr>
        <a:xfrm>
          <a:off x="581025" y="14201775"/>
          <a:ext cx="5238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333375</xdr:colOff>
      <xdr:row>74</xdr:row>
      <xdr:rowOff>38100</xdr:rowOff>
    </xdr:from>
    <xdr:to>
      <xdr:col>2</xdr:col>
      <xdr:colOff>142875</xdr:colOff>
      <xdr:row>75</xdr:row>
      <xdr:rowOff>0</xdr:rowOff>
    </xdr:to>
    <xdr:sp>
      <xdr:nvSpPr>
        <xdr:cNvPr id="35" name="Rectangle 66"/>
        <xdr:cNvSpPr>
          <a:spLocks/>
        </xdr:cNvSpPr>
      </xdr:nvSpPr>
      <xdr:spPr>
        <a:xfrm>
          <a:off x="581025" y="14354175"/>
          <a:ext cx="5238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333375</xdr:colOff>
      <xdr:row>75</xdr:row>
      <xdr:rowOff>28575</xdr:rowOff>
    </xdr:from>
    <xdr:to>
      <xdr:col>2</xdr:col>
      <xdr:colOff>142875</xdr:colOff>
      <xdr:row>75</xdr:row>
      <xdr:rowOff>152400</xdr:rowOff>
    </xdr:to>
    <xdr:sp>
      <xdr:nvSpPr>
        <xdr:cNvPr id="36" name="Rectangle 67"/>
        <xdr:cNvSpPr>
          <a:spLocks/>
        </xdr:cNvSpPr>
      </xdr:nvSpPr>
      <xdr:spPr>
        <a:xfrm>
          <a:off x="581025" y="14506575"/>
          <a:ext cx="5238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333375</xdr:colOff>
      <xdr:row>76</xdr:row>
      <xdr:rowOff>9525</xdr:rowOff>
    </xdr:from>
    <xdr:to>
      <xdr:col>2</xdr:col>
      <xdr:colOff>152400</xdr:colOff>
      <xdr:row>76</xdr:row>
      <xdr:rowOff>133350</xdr:rowOff>
    </xdr:to>
    <xdr:sp>
      <xdr:nvSpPr>
        <xdr:cNvPr id="37" name="Rectangle 68"/>
        <xdr:cNvSpPr>
          <a:spLocks/>
        </xdr:cNvSpPr>
      </xdr:nvSpPr>
      <xdr:spPr>
        <a:xfrm>
          <a:off x="581025" y="14649450"/>
          <a:ext cx="533400"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333375</xdr:colOff>
      <xdr:row>77</xdr:row>
      <xdr:rowOff>9525</xdr:rowOff>
    </xdr:from>
    <xdr:to>
      <xdr:col>2</xdr:col>
      <xdr:colOff>142875</xdr:colOff>
      <xdr:row>77</xdr:row>
      <xdr:rowOff>133350</xdr:rowOff>
    </xdr:to>
    <xdr:sp>
      <xdr:nvSpPr>
        <xdr:cNvPr id="38" name="Rectangle 69"/>
        <xdr:cNvSpPr>
          <a:spLocks/>
        </xdr:cNvSpPr>
      </xdr:nvSpPr>
      <xdr:spPr>
        <a:xfrm>
          <a:off x="581025" y="14811375"/>
          <a:ext cx="5238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190500</xdr:colOff>
      <xdr:row>71</xdr:row>
      <xdr:rowOff>66675</xdr:rowOff>
    </xdr:from>
    <xdr:to>
      <xdr:col>3</xdr:col>
      <xdr:colOff>19050</xdr:colOff>
      <xdr:row>72</xdr:row>
      <xdr:rowOff>28575</xdr:rowOff>
    </xdr:to>
    <xdr:sp>
      <xdr:nvSpPr>
        <xdr:cNvPr id="39" name="Rectangle 70"/>
        <xdr:cNvSpPr>
          <a:spLocks/>
        </xdr:cNvSpPr>
      </xdr:nvSpPr>
      <xdr:spPr>
        <a:xfrm>
          <a:off x="1152525" y="13896975"/>
          <a:ext cx="8286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190500</xdr:colOff>
      <xdr:row>72</xdr:row>
      <xdr:rowOff>57150</xdr:rowOff>
    </xdr:from>
    <xdr:to>
      <xdr:col>3</xdr:col>
      <xdr:colOff>9525</xdr:colOff>
      <xdr:row>73</xdr:row>
      <xdr:rowOff>19050</xdr:rowOff>
    </xdr:to>
    <xdr:sp>
      <xdr:nvSpPr>
        <xdr:cNvPr id="40" name="Rectangle 71"/>
        <xdr:cNvSpPr>
          <a:spLocks/>
        </xdr:cNvSpPr>
      </xdr:nvSpPr>
      <xdr:spPr>
        <a:xfrm>
          <a:off x="1152525" y="14049375"/>
          <a:ext cx="819150"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190500</xdr:colOff>
      <xdr:row>73</xdr:row>
      <xdr:rowOff>47625</xdr:rowOff>
    </xdr:from>
    <xdr:to>
      <xdr:col>3</xdr:col>
      <xdr:colOff>19050</xdr:colOff>
      <xdr:row>74</xdr:row>
      <xdr:rowOff>9525</xdr:rowOff>
    </xdr:to>
    <xdr:sp>
      <xdr:nvSpPr>
        <xdr:cNvPr id="41" name="Rectangle 72"/>
        <xdr:cNvSpPr>
          <a:spLocks/>
        </xdr:cNvSpPr>
      </xdr:nvSpPr>
      <xdr:spPr>
        <a:xfrm>
          <a:off x="1152525" y="14201775"/>
          <a:ext cx="8286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190500</xdr:colOff>
      <xdr:row>74</xdr:row>
      <xdr:rowOff>38100</xdr:rowOff>
    </xdr:from>
    <xdr:to>
      <xdr:col>3</xdr:col>
      <xdr:colOff>19050</xdr:colOff>
      <xdr:row>74</xdr:row>
      <xdr:rowOff>161925</xdr:rowOff>
    </xdr:to>
    <xdr:sp>
      <xdr:nvSpPr>
        <xdr:cNvPr id="42" name="Rectangle 73"/>
        <xdr:cNvSpPr>
          <a:spLocks/>
        </xdr:cNvSpPr>
      </xdr:nvSpPr>
      <xdr:spPr>
        <a:xfrm>
          <a:off x="1152525" y="14354175"/>
          <a:ext cx="8286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180975</xdr:colOff>
      <xdr:row>75</xdr:row>
      <xdr:rowOff>28575</xdr:rowOff>
    </xdr:from>
    <xdr:to>
      <xdr:col>3</xdr:col>
      <xdr:colOff>9525</xdr:colOff>
      <xdr:row>75</xdr:row>
      <xdr:rowOff>152400</xdr:rowOff>
    </xdr:to>
    <xdr:sp>
      <xdr:nvSpPr>
        <xdr:cNvPr id="43" name="Rectangle 74"/>
        <xdr:cNvSpPr>
          <a:spLocks/>
        </xdr:cNvSpPr>
      </xdr:nvSpPr>
      <xdr:spPr>
        <a:xfrm>
          <a:off x="1143000" y="14506575"/>
          <a:ext cx="8286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190500</xdr:colOff>
      <xdr:row>76</xdr:row>
      <xdr:rowOff>9525</xdr:rowOff>
    </xdr:from>
    <xdr:to>
      <xdr:col>3</xdr:col>
      <xdr:colOff>19050</xdr:colOff>
      <xdr:row>76</xdr:row>
      <xdr:rowOff>133350</xdr:rowOff>
    </xdr:to>
    <xdr:sp>
      <xdr:nvSpPr>
        <xdr:cNvPr id="44" name="Rectangle 75"/>
        <xdr:cNvSpPr>
          <a:spLocks/>
        </xdr:cNvSpPr>
      </xdr:nvSpPr>
      <xdr:spPr>
        <a:xfrm>
          <a:off x="1152525" y="14649450"/>
          <a:ext cx="828675"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2</xdr:col>
      <xdr:colOff>200025</xdr:colOff>
      <xdr:row>77</xdr:row>
      <xdr:rowOff>9525</xdr:rowOff>
    </xdr:from>
    <xdr:to>
      <xdr:col>3</xdr:col>
      <xdr:colOff>19050</xdr:colOff>
      <xdr:row>77</xdr:row>
      <xdr:rowOff>133350</xdr:rowOff>
    </xdr:to>
    <xdr:sp>
      <xdr:nvSpPr>
        <xdr:cNvPr id="45" name="Rectangle 76"/>
        <xdr:cNvSpPr>
          <a:spLocks/>
        </xdr:cNvSpPr>
      </xdr:nvSpPr>
      <xdr:spPr>
        <a:xfrm>
          <a:off x="1162050" y="14811375"/>
          <a:ext cx="819150" cy="123825"/>
        </a:xfrm>
        <a:prstGeom prst="rect">
          <a:avLst/>
        </a:prstGeom>
        <a:solidFill>
          <a:srgbClr val="FFFFFF"/>
        </a:solid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38100</xdr:colOff>
      <xdr:row>78</xdr:row>
      <xdr:rowOff>142875</xdr:rowOff>
    </xdr:from>
    <xdr:to>
      <xdr:col>3</xdr:col>
      <xdr:colOff>638175</xdr:colOff>
      <xdr:row>79</xdr:row>
      <xdr:rowOff>142875</xdr:rowOff>
    </xdr:to>
    <xdr:sp>
      <xdr:nvSpPr>
        <xdr:cNvPr id="46" name="Oval 79"/>
        <xdr:cNvSpPr>
          <a:spLocks/>
        </xdr:cNvSpPr>
      </xdr:nvSpPr>
      <xdr:spPr>
        <a:xfrm>
          <a:off x="2000250" y="15106650"/>
          <a:ext cx="600075" cy="161925"/>
        </a:xfrm>
        <a:prstGeom prst="ellipse">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276225</xdr:colOff>
      <xdr:row>72</xdr:row>
      <xdr:rowOff>47625</xdr:rowOff>
    </xdr:from>
    <xdr:to>
      <xdr:col>4</xdr:col>
      <xdr:colOff>1066800</xdr:colOff>
      <xdr:row>73</xdr:row>
      <xdr:rowOff>38100</xdr:rowOff>
    </xdr:to>
    <xdr:sp>
      <xdr:nvSpPr>
        <xdr:cNvPr id="47" name="Oval 80"/>
        <xdr:cNvSpPr>
          <a:spLocks/>
        </xdr:cNvSpPr>
      </xdr:nvSpPr>
      <xdr:spPr>
        <a:xfrm>
          <a:off x="3352800" y="14039850"/>
          <a:ext cx="790575" cy="152400"/>
        </a:xfrm>
        <a:prstGeom prst="ellipse">
          <a:avLst/>
        </a:prstGeom>
        <a:noFill/>
        <a:ln w="15875" cmpd="sng">
          <a:solidFill>
            <a:srgbClr val="FF0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790575</xdr:colOff>
      <xdr:row>73</xdr:row>
      <xdr:rowOff>38100</xdr:rowOff>
    </xdr:from>
    <xdr:to>
      <xdr:col>4</xdr:col>
      <xdr:colOff>704850</xdr:colOff>
      <xdr:row>80</xdr:row>
      <xdr:rowOff>142875</xdr:rowOff>
    </xdr:to>
    <xdr:sp>
      <xdr:nvSpPr>
        <xdr:cNvPr id="48" name="Straight Arrow Connector 81"/>
        <xdr:cNvSpPr>
          <a:spLocks/>
        </xdr:cNvSpPr>
      </xdr:nvSpPr>
      <xdr:spPr>
        <a:xfrm flipV="1">
          <a:off x="2752725" y="14192250"/>
          <a:ext cx="1028700" cy="123825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571500</xdr:colOff>
      <xdr:row>79</xdr:row>
      <xdr:rowOff>114300</xdr:rowOff>
    </xdr:from>
    <xdr:to>
      <xdr:col>3</xdr:col>
      <xdr:colOff>790575</xdr:colOff>
      <xdr:row>80</xdr:row>
      <xdr:rowOff>152400</xdr:rowOff>
    </xdr:to>
    <xdr:sp>
      <xdr:nvSpPr>
        <xdr:cNvPr id="49" name="Straight Arrow Connector 87"/>
        <xdr:cNvSpPr>
          <a:spLocks/>
        </xdr:cNvSpPr>
      </xdr:nvSpPr>
      <xdr:spPr>
        <a:xfrm flipH="1" flipV="1">
          <a:off x="2533650" y="15240000"/>
          <a:ext cx="219075" cy="200025"/>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rants.nih.gov/grants/policy/salcap_summary.htm" TargetMode="External" /><Relationship Id="rId2" Type="http://schemas.openxmlformats.org/officeDocument/2006/relationships/hyperlink" Target="http://f2.washington.edu/fm/maa/fec/faculty-effort/recertificatio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0"/>
  <sheetViews>
    <sheetView tabSelected="1" zoomScalePageLayoutView="0" workbookViewId="0" topLeftCell="A1">
      <selection activeCell="E7" sqref="E7"/>
    </sheetView>
  </sheetViews>
  <sheetFormatPr defaultColWidth="9.140625" defaultRowHeight="12.75"/>
  <cols>
    <col min="1" max="1" width="3.7109375" style="0" customWidth="1"/>
    <col min="2" max="2" width="10.7109375" style="0" customWidth="1"/>
    <col min="3" max="3" width="15.00390625" style="0" customWidth="1"/>
    <col min="4" max="4" width="16.7109375" style="0" bestFit="1" customWidth="1"/>
    <col min="5" max="5" width="18.57421875" style="1" customWidth="1"/>
    <col min="6" max="6" width="14.00390625" style="0" customWidth="1"/>
    <col min="7" max="7" width="15.7109375" style="1" bestFit="1" customWidth="1"/>
    <col min="8" max="8" width="15.57421875" style="1" customWidth="1"/>
    <col min="9" max="9" width="14.00390625" style="0" customWidth="1"/>
  </cols>
  <sheetData>
    <row r="1" spans="1:8" ht="23.25">
      <c r="A1" s="54" t="s">
        <v>47</v>
      </c>
      <c r="B1" s="55"/>
      <c r="C1" s="55"/>
      <c r="D1" s="55"/>
      <c r="E1" s="55"/>
      <c r="F1" s="55"/>
      <c r="G1" s="55"/>
      <c r="H1" s="56"/>
    </row>
    <row r="2" ht="12.75">
      <c r="C2" s="2"/>
    </row>
    <row r="3" ht="13.5" thickBot="1"/>
    <row r="4" spans="1:7" ht="27" thickBot="1" thickTop="1">
      <c r="A4" s="65" t="s">
        <v>12</v>
      </c>
      <c r="B4" s="66"/>
      <c r="C4" s="67"/>
      <c r="D4" s="11" t="s">
        <v>2</v>
      </c>
      <c r="E4" s="47" t="s">
        <v>10</v>
      </c>
      <c r="F4" s="50" t="s">
        <v>5</v>
      </c>
      <c r="G4" s="12" t="s">
        <v>9</v>
      </c>
    </row>
    <row r="5" spans="1:7" ht="14.25" customHeight="1" thickBot="1" thickTop="1">
      <c r="A5" s="68" t="s">
        <v>13</v>
      </c>
      <c r="B5" s="69"/>
      <c r="C5" s="70"/>
      <c r="D5" s="9" t="s">
        <v>0</v>
      </c>
      <c r="E5" s="48">
        <v>199700</v>
      </c>
      <c r="F5" s="51">
        <f>E5/2</f>
        <v>99850</v>
      </c>
      <c r="G5" s="10">
        <v>1</v>
      </c>
    </row>
    <row r="6" spans="3:7" ht="14.25" thickBot="1" thickTop="1">
      <c r="C6" s="3"/>
      <c r="D6" s="7" t="s">
        <v>1</v>
      </c>
      <c r="E6" s="48">
        <v>183300</v>
      </c>
      <c r="F6" s="51">
        <f>E6/2</f>
        <v>91650</v>
      </c>
      <c r="G6" s="8">
        <f>G5</f>
        <v>1</v>
      </c>
    </row>
    <row r="7" spans="3:7" ht="14.25" thickBot="1" thickTop="1">
      <c r="C7" s="3"/>
      <c r="D7" s="46" t="s">
        <v>44</v>
      </c>
      <c r="E7" s="49"/>
      <c r="F7" s="52">
        <f>E7/2</f>
        <v>0</v>
      </c>
      <c r="G7" s="45">
        <f>G6</f>
        <v>1</v>
      </c>
    </row>
    <row r="8" spans="1:9" ht="13.5" thickTop="1">
      <c r="A8" s="14" t="s">
        <v>43</v>
      </c>
      <c r="C8" s="4"/>
      <c r="D8" s="4"/>
      <c r="E8" s="5"/>
      <c r="F8" s="4"/>
      <c r="G8" s="5"/>
      <c r="H8" s="5"/>
      <c r="I8" s="4"/>
    </row>
    <row r="9" spans="3:9" ht="12.75">
      <c r="C9" s="4"/>
      <c r="D9" s="4"/>
      <c r="E9" s="5"/>
      <c r="F9" s="4"/>
      <c r="G9" s="5"/>
      <c r="H9" s="5"/>
      <c r="I9" s="4"/>
    </row>
    <row r="10" spans="1:8" ht="12.75">
      <c r="A10" s="71" t="s">
        <v>19</v>
      </c>
      <c r="B10" s="72"/>
      <c r="C10" s="27" t="s">
        <v>20</v>
      </c>
      <c r="D10" s="28" t="s">
        <v>21</v>
      </c>
      <c r="E10" s="27" t="s">
        <v>22</v>
      </c>
      <c r="F10" s="28" t="s">
        <v>23</v>
      </c>
      <c r="G10" s="28" t="s">
        <v>24</v>
      </c>
      <c r="H10" s="27" t="s">
        <v>25</v>
      </c>
    </row>
    <row r="11" spans="1:8" s="13" customFormat="1" ht="64.5" customHeight="1" thickBot="1">
      <c r="A11" s="73" t="s">
        <v>3</v>
      </c>
      <c r="B11" s="74"/>
      <c r="C11" s="39" t="s">
        <v>2</v>
      </c>
      <c r="D11" s="40" t="s">
        <v>4</v>
      </c>
      <c r="E11" s="39" t="s">
        <v>5</v>
      </c>
      <c r="F11" s="40" t="s">
        <v>6</v>
      </c>
      <c r="G11" s="40" t="s">
        <v>7</v>
      </c>
      <c r="H11" s="41" t="s">
        <v>8</v>
      </c>
    </row>
    <row r="12" spans="1:8" ht="14.25" thickBot="1" thickTop="1">
      <c r="A12" s="57" t="s">
        <v>11</v>
      </c>
      <c r="B12" s="58"/>
      <c r="C12" s="33" t="s">
        <v>0</v>
      </c>
      <c r="D12" s="35">
        <v>4994</v>
      </c>
      <c r="E12" s="36">
        <f aca="true" t="shared" si="0" ref="E12:E23">IF(C12=$D$5,$F$5*$G$5,IF(C12=$D$6,$F$6*$G$6))</f>
        <v>99850</v>
      </c>
      <c r="F12" s="37">
        <f aca="true" t="shared" si="1" ref="F12:F19">D12/E12</f>
        <v>0.050015022533800704</v>
      </c>
      <c r="G12" s="38">
        <v>0.033</v>
      </c>
      <c r="H12" s="6">
        <f aca="true" t="shared" si="2" ref="H12:H19">F12-G12</f>
        <v>0.017015022533800703</v>
      </c>
    </row>
    <row r="13" spans="1:8" ht="14.25" thickBot="1" thickTop="1">
      <c r="A13" s="57" t="s">
        <v>11</v>
      </c>
      <c r="B13" s="58"/>
      <c r="C13" s="33" t="s">
        <v>1</v>
      </c>
      <c r="D13" s="35">
        <v>4994</v>
      </c>
      <c r="E13" s="36">
        <f t="shared" si="0"/>
        <v>91650</v>
      </c>
      <c r="F13" s="37">
        <f t="shared" si="1"/>
        <v>0.0544899072558647</v>
      </c>
      <c r="G13" s="38">
        <v>0.033</v>
      </c>
      <c r="H13" s="6">
        <f t="shared" si="2"/>
        <v>0.0214899072558647</v>
      </c>
    </row>
    <row r="14" spans="1:8" ht="14.25" thickBot="1" thickTop="1">
      <c r="A14" s="57" t="s">
        <v>11</v>
      </c>
      <c r="B14" s="58"/>
      <c r="C14" s="34" t="s">
        <v>0</v>
      </c>
      <c r="D14" s="35">
        <v>4994</v>
      </c>
      <c r="E14" s="36">
        <f t="shared" si="0"/>
        <v>99850</v>
      </c>
      <c r="F14" s="37">
        <f t="shared" si="1"/>
        <v>0.050015022533800704</v>
      </c>
      <c r="G14" s="38">
        <v>0.033</v>
      </c>
      <c r="H14" s="6">
        <f t="shared" si="2"/>
        <v>0.017015022533800703</v>
      </c>
    </row>
    <row r="15" spans="1:8" ht="14.25" thickBot="1" thickTop="1">
      <c r="A15" s="57" t="s">
        <v>11</v>
      </c>
      <c r="B15" s="58"/>
      <c r="C15" s="33" t="s">
        <v>1</v>
      </c>
      <c r="D15" s="35">
        <v>4994</v>
      </c>
      <c r="E15" s="36">
        <f t="shared" si="0"/>
        <v>91650</v>
      </c>
      <c r="F15" s="37">
        <f t="shared" si="1"/>
        <v>0.0544899072558647</v>
      </c>
      <c r="G15" s="38">
        <v>0.033</v>
      </c>
      <c r="H15" s="6">
        <f t="shared" si="2"/>
        <v>0.0214899072558647</v>
      </c>
    </row>
    <row r="16" spans="1:8" ht="14.25" thickBot="1" thickTop="1">
      <c r="A16" s="63"/>
      <c r="B16" s="64"/>
      <c r="C16" s="34" t="s">
        <v>0</v>
      </c>
      <c r="D16" s="35"/>
      <c r="E16" s="36">
        <f t="shared" si="0"/>
        <v>99850</v>
      </c>
      <c r="F16" s="37">
        <f t="shared" si="1"/>
        <v>0</v>
      </c>
      <c r="G16" s="38"/>
      <c r="H16" s="6">
        <f t="shared" si="2"/>
        <v>0</v>
      </c>
    </row>
    <row r="17" spans="1:8" ht="14.25" thickBot="1" thickTop="1">
      <c r="A17" s="63"/>
      <c r="B17" s="64"/>
      <c r="C17" s="34" t="s">
        <v>0</v>
      </c>
      <c r="D17" s="35"/>
      <c r="E17" s="36">
        <f t="shared" si="0"/>
        <v>99850</v>
      </c>
      <c r="F17" s="37">
        <f t="shared" si="1"/>
        <v>0</v>
      </c>
      <c r="G17" s="38"/>
      <c r="H17" s="6">
        <f t="shared" si="2"/>
        <v>0</v>
      </c>
    </row>
    <row r="18" spans="1:8" ht="14.25" thickBot="1" thickTop="1">
      <c r="A18" s="63"/>
      <c r="B18" s="64"/>
      <c r="C18" s="34" t="s">
        <v>0</v>
      </c>
      <c r="D18" s="35"/>
      <c r="E18" s="36">
        <f t="shared" si="0"/>
        <v>99850</v>
      </c>
      <c r="F18" s="37">
        <f t="shared" si="1"/>
        <v>0</v>
      </c>
      <c r="G18" s="38"/>
      <c r="H18" s="6">
        <f t="shared" si="2"/>
        <v>0</v>
      </c>
    </row>
    <row r="19" spans="1:8" ht="14.25" thickBot="1" thickTop="1">
      <c r="A19" s="63"/>
      <c r="B19" s="64"/>
      <c r="C19" s="34" t="s">
        <v>0</v>
      </c>
      <c r="D19" s="35"/>
      <c r="E19" s="36">
        <f t="shared" si="0"/>
        <v>99850</v>
      </c>
      <c r="F19" s="37">
        <f t="shared" si="1"/>
        <v>0</v>
      </c>
      <c r="G19" s="38"/>
      <c r="H19" s="6">
        <f t="shared" si="2"/>
        <v>0</v>
      </c>
    </row>
    <row r="20" spans="1:8" ht="14.25" thickBot="1" thickTop="1">
      <c r="A20" s="63"/>
      <c r="B20" s="64"/>
      <c r="C20" s="34" t="s">
        <v>0</v>
      </c>
      <c r="D20" s="35"/>
      <c r="E20" s="36">
        <f t="shared" si="0"/>
        <v>99850</v>
      </c>
      <c r="F20" s="37">
        <f>D20/E20</f>
        <v>0</v>
      </c>
      <c r="G20" s="38"/>
      <c r="H20" s="6">
        <f>F20-G20</f>
        <v>0</v>
      </c>
    </row>
    <row r="21" spans="1:8" ht="14.25" thickBot="1" thickTop="1">
      <c r="A21" s="63"/>
      <c r="B21" s="64"/>
      <c r="C21" s="34" t="s">
        <v>0</v>
      </c>
      <c r="D21" s="35"/>
      <c r="E21" s="36">
        <f t="shared" si="0"/>
        <v>99850</v>
      </c>
      <c r="F21" s="37">
        <f>D21/E21</f>
        <v>0</v>
      </c>
      <c r="G21" s="38"/>
      <c r="H21" s="6">
        <f>F21-G21</f>
        <v>0</v>
      </c>
    </row>
    <row r="22" spans="1:8" ht="14.25" thickBot="1" thickTop="1">
      <c r="A22" s="63"/>
      <c r="B22" s="64"/>
      <c r="C22" s="34" t="s">
        <v>0</v>
      </c>
      <c r="D22" s="35"/>
      <c r="E22" s="36">
        <f t="shared" si="0"/>
        <v>99850</v>
      </c>
      <c r="F22" s="37">
        <f>D22/E22</f>
        <v>0</v>
      </c>
      <c r="G22" s="38"/>
      <c r="H22" s="6">
        <f>F22-G22</f>
        <v>0</v>
      </c>
    </row>
    <row r="23" spans="1:8" ht="14.25" thickBot="1" thickTop="1">
      <c r="A23" s="59"/>
      <c r="B23" s="60"/>
      <c r="C23" s="34" t="s">
        <v>0</v>
      </c>
      <c r="D23" s="35"/>
      <c r="E23" s="36">
        <f t="shared" si="0"/>
        <v>99850</v>
      </c>
      <c r="F23" s="37">
        <f>D23/E23</f>
        <v>0</v>
      </c>
      <c r="G23" s="38"/>
      <c r="H23" s="6">
        <f>F23-G23</f>
        <v>0</v>
      </c>
    </row>
    <row r="24" ht="13.5" thickTop="1">
      <c r="A24" s="14" t="s">
        <v>15</v>
      </c>
    </row>
    <row r="25" spans="4:9" ht="12.75">
      <c r="D25" s="15"/>
      <c r="E25" s="15"/>
      <c r="F25" s="15"/>
      <c r="G25" s="16"/>
      <c r="H25" s="24"/>
      <c r="I25" s="25"/>
    </row>
    <row r="26" spans="1:9" ht="15">
      <c r="A26" s="21" t="s">
        <v>26</v>
      </c>
      <c r="D26" s="15"/>
      <c r="E26" s="15"/>
      <c r="F26" s="15"/>
      <c r="G26" s="16"/>
      <c r="H26" s="24"/>
      <c r="I26" s="25"/>
    </row>
    <row r="27" spans="2:17" ht="15">
      <c r="B27" s="29" t="s">
        <v>36</v>
      </c>
      <c r="D27" s="15"/>
      <c r="E27" s="15"/>
      <c r="F27" s="15"/>
      <c r="G27" s="16"/>
      <c r="H27" s="24"/>
      <c r="I27" s="25"/>
      <c r="M27" s="15"/>
      <c r="N27" s="15"/>
      <c r="O27" s="15"/>
      <c r="P27" s="16"/>
      <c r="Q27" s="24"/>
    </row>
    <row r="28" spans="2:17" ht="15">
      <c r="B28" s="29"/>
      <c r="D28" s="15"/>
      <c r="E28" s="15"/>
      <c r="F28" s="15"/>
      <c r="G28" s="16"/>
      <c r="H28" s="24"/>
      <c r="I28" s="25"/>
      <c r="M28" s="15"/>
      <c r="N28" s="15"/>
      <c r="O28" s="15"/>
      <c r="P28" s="16"/>
      <c r="Q28" s="24"/>
    </row>
    <row r="29" spans="1:17" ht="14.25">
      <c r="A29" s="31" t="s">
        <v>48</v>
      </c>
      <c r="D29" s="15"/>
      <c r="E29" s="15"/>
      <c r="F29" s="15"/>
      <c r="G29" s="16"/>
      <c r="H29" s="24"/>
      <c r="I29" s="25"/>
      <c r="M29" s="15"/>
      <c r="N29" s="15"/>
      <c r="O29" s="15"/>
      <c r="P29" s="16"/>
      <c r="Q29" s="24"/>
    </row>
    <row r="30" spans="1:9" ht="45" customHeight="1">
      <c r="A30" s="44"/>
      <c r="B30" s="61" t="s">
        <v>45</v>
      </c>
      <c r="C30" s="61"/>
      <c r="D30" s="61"/>
      <c r="E30" s="61"/>
      <c r="F30" s="61"/>
      <c r="G30" s="61"/>
      <c r="H30" s="61"/>
      <c r="I30" s="32"/>
    </row>
    <row r="31" spans="1:9" ht="30" customHeight="1">
      <c r="A31" s="2"/>
      <c r="B31" s="62" t="s">
        <v>28</v>
      </c>
      <c r="C31" s="62"/>
      <c r="D31" s="62"/>
      <c r="E31" s="62"/>
      <c r="F31" s="62"/>
      <c r="G31" s="62"/>
      <c r="H31" s="62"/>
      <c r="I31" s="32"/>
    </row>
    <row r="32" spans="1:9" ht="15">
      <c r="A32" s="2"/>
      <c r="B32" s="53" t="s">
        <v>46</v>
      </c>
      <c r="C32" s="53"/>
      <c r="D32" s="53"/>
      <c r="E32" s="53"/>
      <c r="F32" s="53"/>
      <c r="G32" s="53"/>
      <c r="H32" s="53"/>
      <c r="I32" s="18"/>
    </row>
    <row r="33" spans="3:9" ht="15">
      <c r="C33" s="18"/>
      <c r="D33" s="19"/>
      <c r="E33" s="19"/>
      <c r="F33" s="19"/>
      <c r="G33" s="16"/>
      <c r="H33" s="26"/>
      <c r="I33" s="25"/>
    </row>
    <row r="34" spans="3:9" ht="14.25">
      <c r="C34" s="17"/>
      <c r="D34" s="15"/>
      <c r="E34" s="15"/>
      <c r="F34" s="15"/>
      <c r="G34" s="16"/>
      <c r="H34" s="24"/>
      <c r="I34" s="25"/>
    </row>
    <row r="35" spans="1:9" ht="15.75">
      <c r="A35" s="30" t="s">
        <v>16</v>
      </c>
      <c r="D35" s="15"/>
      <c r="E35" s="15"/>
      <c r="F35" s="15"/>
      <c r="G35" s="16"/>
      <c r="H35" s="24"/>
      <c r="I35" s="25"/>
    </row>
    <row r="36" spans="1:9" ht="15">
      <c r="A36" s="43" t="s">
        <v>27</v>
      </c>
      <c r="B36" s="21" t="s">
        <v>29</v>
      </c>
      <c r="D36" s="15"/>
      <c r="E36" s="15"/>
      <c r="F36" s="15"/>
      <c r="G36" s="16"/>
      <c r="H36" s="24"/>
      <c r="I36" s="25"/>
    </row>
    <row r="37" ht="12.75">
      <c r="I37" s="25"/>
    </row>
    <row r="38" ht="12.75">
      <c r="I38" s="25"/>
    </row>
    <row r="39" ht="12.75">
      <c r="I39" s="25"/>
    </row>
    <row r="40" ht="12.75">
      <c r="I40" s="25"/>
    </row>
    <row r="41" ht="12.75">
      <c r="I41" s="25"/>
    </row>
    <row r="42" ht="12.75">
      <c r="I42" s="25"/>
    </row>
    <row r="43" ht="12.75">
      <c r="I43" s="25"/>
    </row>
    <row r="44" ht="12.75">
      <c r="I44" s="25"/>
    </row>
    <row r="45" ht="12.75">
      <c r="I45" s="25"/>
    </row>
    <row r="46" spans="3:9" ht="12.75">
      <c r="C46" s="15"/>
      <c r="D46" s="15"/>
      <c r="E46" s="15"/>
      <c r="F46" s="15"/>
      <c r="G46" s="16"/>
      <c r="H46" s="24"/>
      <c r="I46" s="25"/>
    </row>
    <row r="47" spans="3:9" ht="12.75">
      <c r="C47" s="15"/>
      <c r="D47" s="15"/>
      <c r="E47" s="15"/>
      <c r="F47" s="15"/>
      <c r="G47" s="16"/>
      <c r="H47" s="24"/>
      <c r="I47" s="25"/>
    </row>
    <row r="48" spans="3:9" ht="12.75">
      <c r="C48" s="15"/>
      <c r="D48" s="15"/>
      <c r="E48" s="15"/>
      <c r="F48" s="15"/>
      <c r="G48" s="16"/>
      <c r="H48" s="24"/>
      <c r="I48" s="25"/>
    </row>
    <row r="49" spans="3:9" ht="12.75">
      <c r="C49" s="15"/>
      <c r="D49" s="15"/>
      <c r="E49" s="15"/>
      <c r="F49" s="15"/>
      <c r="G49" s="16"/>
      <c r="H49" s="24"/>
      <c r="I49" s="25"/>
    </row>
    <row r="50" spans="3:9" ht="12.75">
      <c r="C50" s="15"/>
      <c r="D50" s="15"/>
      <c r="E50" s="15"/>
      <c r="F50" s="15"/>
      <c r="G50" s="16"/>
      <c r="H50" s="24"/>
      <c r="I50" s="25"/>
    </row>
    <row r="51" spans="3:9" ht="12.75">
      <c r="C51" s="15"/>
      <c r="D51" s="15"/>
      <c r="E51" s="15"/>
      <c r="F51" s="15"/>
      <c r="G51" s="16"/>
      <c r="H51" s="24"/>
      <c r="I51" s="25"/>
    </row>
    <row r="52" spans="3:9" ht="12.75">
      <c r="C52" s="15"/>
      <c r="D52" s="15"/>
      <c r="E52" s="15"/>
      <c r="F52" s="15"/>
      <c r="G52" s="16"/>
      <c r="H52" s="24"/>
      <c r="I52" s="25"/>
    </row>
    <row r="53" spans="3:9" ht="12.75">
      <c r="C53" s="15"/>
      <c r="D53" s="15"/>
      <c r="E53" s="15"/>
      <c r="F53" s="15"/>
      <c r="G53" s="16"/>
      <c r="H53" s="24"/>
      <c r="I53" s="25"/>
    </row>
    <row r="54" spans="3:9" ht="12.75">
      <c r="C54" s="15"/>
      <c r="D54" s="15"/>
      <c r="E54" s="15"/>
      <c r="F54" s="15"/>
      <c r="G54" s="16"/>
      <c r="H54" s="24"/>
      <c r="I54" s="25"/>
    </row>
    <row r="55" spans="3:9" ht="12.75">
      <c r="C55" s="15"/>
      <c r="D55" s="15"/>
      <c r="E55" s="15"/>
      <c r="F55" s="15"/>
      <c r="G55" s="16"/>
      <c r="H55" s="24"/>
      <c r="I55" s="25"/>
    </row>
    <row r="56" spans="3:9" ht="12.75">
      <c r="C56" s="15"/>
      <c r="D56" s="15"/>
      <c r="E56" s="15"/>
      <c r="F56" s="15"/>
      <c r="G56" s="16"/>
      <c r="H56" s="24"/>
      <c r="I56" s="25"/>
    </row>
    <row r="57" spans="3:9" ht="12.75">
      <c r="C57" s="15"/>
      <c r="D57" s="15"/>
      <c r="E57" s="15"/>
      <c r="F57" s="15"/>
      <c r="G57" s="16"/>
      <c r="H57" s="24"/>
      <c r="I57" s="25"/>
    </row>
    <row r="58" spans="3:9" ht="12.75">
      <c r="C58" s="15"/>
      <c r="D58" s="15"/>
      <c r="E58" s="15"/>
      <c r="F58" s="15"/>
      <c r="G58" s="16"/>
      <c r="H58" s="24"/>
      <c r="I58" s="25"/>
    </row>
    <row r="59" spans="1:9" ht="15">
      <c r="A59" s="43" t="s">
        <v>30</v>
      </c>
      <c r="B59" s="21" t="s">
        <v>39</v>
      </c>
      <c r="D59" s="15"/>
      <c r="E59" s="15"/>
      <c r="F59" s="15"/>
      <c r="G59" s="16"/>
      <c r="H59" s="24"/>
      <c r="I59" s="25"/>
    </row>
    <row r="60" spans="1:9" ht="15">
      <c r="A60" s="43" t="s">
        <v>31</v>
      </c>
      <c r="B60" s="21" t="s">
        <v>40</v>
      </c>
      <c r="D60" s="15"/>
      <c r="E60" s="15"/>
      <c r="F60" s="22"/>
      <c r="G60" s="23"/>
      <c r="H60" s="24"/>
      <c r="I60" s="25"/>
    </row>
    <row r="61" spans="1:9" ht="15">
      <c r="A61" s="43" t="s">
        <v>32</v>
      </c>
      <c r="B61" s="21" t="s">
        <v>37</v>
      </c>
      <c r="F61" s="15"/>
      <c r="G61" s="16"/>
      <c r="H61" s="24"/>
      <c r="I61" s="25"/>
    </row>
    <row r="62" spans="2:9" ht="15">
      <c r="B62" s="21" t="s">
        <v>38</v>
      </c>
      <c r="D62" s="15"/>
      <c r="E62" s="15"/>
      <c r="F62" s="15"/>
      <c r="G62" s="16"/>
      <c r="H62" s="24"/>
      <c r="I62" s="25"/>
    </row>
    <row r="63" spans="1:9" ht="15">
      <c r="A63" s="43" t="s">
        <v>33</v>
      </c>
      <c r="B63" s="21" t="s">
        <v>35</v>
      </c>
      <c r="D63" s="15"/>
      <c r="E63" s="15"/>
      <c r="F63" s="15"/>
      <c r="G63" s="16"/>
      <c r="H63" s="24"/>
      <c r="I63" s="25"/>
    </row>
    <row r="64" spans="1:9" ht="12.75">
      <c r="A64" s="43"/>
      <c r="D64" s="15"/>
      <c r="E64" s="15"/>
      <c r="F64" s="15"/>
      <c r="G64" s="16"/>
      <c r="H64" s="24"/>
      <c r="I64" s="25"/>
    </row>
    <row r="65" spans="3:9" ht="15">
      <c r="C65" s="21"/>
      <c r="D65" s="15"/>
      <c r="E65" s="15"/>
      <c r="F65" s="15"/>
      <c r="G65" s="16"/>
      <c r="H65" s="24"/>
      <c r="I65" s="25"/>
    </row>
    <row r="66" ht="12.75">
      <c r="I66" s="25"/>
    </row>
    <row r="67" ht="12.75">
      <c r="I67" s="25"/>
    </row>
    <row r="68" spans="3:9" ht="12.75">
      <c r="C68" s="15"/>
      <c r="D68" s="15"/>
      <c r="E68" s="15"/>
      <c r="F68" s="15"/>
      <c r="G68" s="16"/>
      <c r="H68" s="24"/>
      <c r="I68" s="25"/>
    </row>
    <row r="69" spans="4:9" ht="12.75">
      <c r="D69" s="15"/>
      <c r="E69" s="15"/>
      <c r="F69" s="15"/>
      <c r="G69" s="16"/>
      <c r="H69" s="24"/>
      <c r="I69" s="25"/>
    </row>
    <row r="70" spans="4:9" ht="12.75">
      <c r="D70" s="15"/>
      <c r="E70" s="15"/>
      <c r="F70" s="15"/>
      <c r="G70" s="16"/>
      <c r="H70" s="24"/>
      <c r="I70" s="25"/>
    </row>
    <row r="71" spans="4:9" ht="12.75">
      <c r="D71" s="15"/>
      <c r="E71" s="15"/>
      <c r="F71" s="15"/>
      <c r="G71" s="16"/>
      <c r="H71" s="24"/>
      <c r="I71" s="25"/>
    </row>
    <row r="72" ht="12.75"/>
    <row r="73" ht="12.75"/>
    <row r="74" ht="12.75"/>
    <row r="75" ht="12.75"/>
    <row r="76" ht="12.75"/>
    <row r="77" ht="12.75"/>
    <row r="78" ht="12.75"/>
    <row r="79" ht="12.75"/>
    <row r="80" ht="12.75"/>
    <row r="82" spans="1:2" ht="12.75">
      <c r="A82" s="42" t="s">
        <v>34</v>
      </c>
      <c r="B82" s="3" t="s">
        <v>41</v>
      </c>
    </row>
    <row r="83" ht="12.75">
      <c r="B83" s="3" t="s">
        <v>42</v>
      </c>
    </row>
    <row r="88" ht="15.75">
      <c r="B88" s="20" t="s">
        <v>17</v>
      </c>
    </row>
    <row r="89" ht="15">
      <c r="B89" s="22" t="s">
        <v>14</v>
      </c>
    </row>
    <row r="90" ht="15">
      <c r="B90" s="22" t="s">
        <v>18</v>
      </c>
    </row>
  </sheetData>
  <sheetProtection/>
  <mergeCells count="20">
    <mergeCell ref="A4:C4"/>
    <mergeCell ref="A5:C5"/>
    <mergeCell ref="A10:B10"/>
    <mergeCell ref="A11:B11"/>
    <mergeCell ref="A22:B22"/>
    <mergeCell ref="A13:B13"/>
    <mergeCell ref="A14:B14"/>
    <mergeCell ref="A15:B15"/>
    <mergeCell ref="A16:B16"/>
    <mergeCell ref="A21:B21"/>
    <mergeCell ref="B32:H32"/>
    <mergeCell ref="A1:H1"/>
    <mergeCell ref="A12:B12"/>
    <mergeCell ref="A23:B23"/>
    <mergeCell ref="B30:H30"/>
    <mergeCell ref="B31:H31"/>
    <mergeCell ref="A17:B17"/>
    <mergeCell ref="A18:B18"/>
    <mergeCell ref="A19:B19"/>
    <mergeCell ref="A20:B20"/>
  </mergeCells>
  <hyperlinks>
    <hyperlink ref="B89" r:id="rId1" display="Salary Cap Summary"/>
    <hyperlink ref="B90" r:id="rId2" display="Recertifications"/>
  </hyperlinks>
  <printOptions/>
  <pageMargins left="0.75" right="0.75" top="1" bottom="1" header="0.5" footer="0.5"/>
  <pageSetup fitToHeight="1" fitToWidth="1" horizontalDpi="600" verticalDpi="600" orientation="portrait" scale="84"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Washington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Department of Medicine</dc:creator>
  <cp:keywords/>
  <dc:description/>
  <cp:lastModifiedBy>sr8</cp:lastModifiedBy>
  <cp:lastPrinted>2009-03-19T17:11:08Z</cp:lastPrinted>
  <dcterms:created xsi:type="dcterms:W3CDTF">2007-09-07T22:01:05Z</dcterms:created>
  <dcterms:modified xsi:type="dcterms:W3CDTF">2015-02-03T18:06:50Z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