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GCA\GCA_SDA\Data Analysis\GCA Metrics\Sep 2015\"/>
    </mc:Choice>
  </mc:AlternateContent>
  <bookViews>
    <workbookView xWindow="120" yWindow="90" windowWidth="23895" windowHeight="14535"/>
  </bookViews>
  <sheets>
    <sheet name="Sep 2015 Backlog by Org Code" sheetId="2" r:id="rId1"/>
    <sheet name="CLOSING_BACKLOG_DETAILS" sheetId="1" r:id="rId2"/>
  </sheets>
  <definedNames>
    <definedName name="_xlnm._FilterDatabase" localSheetId="1" hidden="1">CLOSING_BACKLOG_DETAILS!$A$1:$N$258</definedName>
    <definedName name="BB_CLOSING_BACKLOG_DETAILS">CLOSING_BACKLOG_DETAILS!$A$1:$N$257</definedName>
  </definedNames>
  <calcPr calcId="152511"/>
  <pivotCaches>
    <pivotCache cacheId="7" r:id="rId3"/>
  </pivotCaches>
</workbook>
</file>

<file path=xl/calcChain.xml><?xml version="1.0" encoding="utf-8"?>
<calcChain xmlns="http://schemas.openxmlformats.org/spreadsheetml/2006/main">
  <c r="K258" i="1" l="1"/>
  <c r="L258" i="1"/>
  <c r="M258" i="1"/>
  <c r="N258" i="1"/>
  <c r="J258" i="1"/>
</calcChain>
</file>

<file path=xl/sharedStrings.xml><?xml version="1.0" encoding="utf-8"?>
<sst xmlns="http://schemas.openxmlformats.org/spreadsheetml/2006/main" count="1174" uniqueCount="560">
  <si>
    <t>Org Code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</si>
  <si>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</si>
  <si>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</si>
  <si>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</si>
  <si>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</si>
  <si>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</si>
  <si>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</si>
  <si>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</si>
  <si>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</si>
  <si>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</si>
  <si>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</si>
  <si>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Deficit</t>
  </si>
  <si>
    <t>216-VICE PROVOST-RESEARCH</t>
  </si>
  <si>
    <t>APPLIED PHYSICS LAB</t>
  </si>
  <si>
    <t>CURRA S-RAY</t>
  </si>
  <si>
    <t>CURRA, FRANCESCO P.</t>
  </si>
  <si>
    <t>S</t>
  </si>
  <si>
    <t>MOURAD DOD TBI-APL SUB</t>
  </si>
  <si>
    <t>KUCEWICZ, JOHN C</t>
  </si>
  <si>
    <t>STTRIIcRoNA</t>
  </si>
  <si>
    <t>LEOTTA, DANIEL F</t>
  </si>
  <si>
    <t>MONT TERRI XRF</t>
  </si>
  <si>
    <t>ELAM, WM. TIMOTHY</t>
  </si>
  <si>
    <t>APL_COMIDT_SBIR_II</t>
  </si>
  <si>
    <t>ASHER, WILLIAM E</t>
  </si>
  <si>
    <t>SETS_DEVELOPMENT-APL</t>
  </si>
  <si>
    <t>STEWART, ANDREW R</t>
  </si>
  <si>
    <t>GAMMA EMISSIONS MODEL</t>
  </si>
  <si>
    <t>OWSLEY, LANE M.</t>
  </si>
  <si>
    <t>P</t>
  </si>
  <si>
    <t>NSBRI-STONES</t>
  </si>
  <si>
    <t>BAILEY, MICHAEL R.</t>
  </si>
  <si>
    <t>GULPER</t>
  </si>
  <si>
    <t>MIYAMOTO, ROBERT T</t>
  </si>
  <si>
    <t>AOOS - ARCTIC CALL</t>
  </si>
  <si>
    <t>STAFFORD, KATHLEEN M.</t>
  </si>
  <si>
    <t>GE CYTOMETER</t>
  </si>
  <si>
    <t>MATULA, THOMAS J.</t>
  </si>
  <si>
    <t>CHARACTERIZING BUBBLE2</t>
  </si>
  <si>
    <t>CRUM, LAWRENCE A.</t>
  </si>
  <si>
    <t>INVERT HF AC DATA</t>
  </si>
  <si>
    <t>HEFNER, BRIAN T.</t>
  </si>
  <si>
    <t>APL-DETECTOR-DHS/LATTI</t>
  </si>
  <si>
    <t>CHEN, ANTAO</t>
  </si>
  <si>
    <t>252-BUILT ENVIRONMENTS</t>
  </si>
  <si>
    <t>URBAN DESIGN&amp; PLANNING</t>
  </si>
  <si>
    <t>AREAA PROPOSAL</t>
  </si>
  <si>
    <t>CRELLIN, GLENN E</t>
  </si>
  <si>
    <t>254-COLL ARTS &amp; SCIENCES</t>
  </si>
  <si>
    <t>CHEMISTRY</t>
  </si>
  <si>
    <t>TETHERED-ADDR RJS BIO</t>
  </si>
  <si>
    <t>SASAKI, TOMIKAZU</t>
  </si>
  <si>
    <t>PSYCHOLOGY</t>
  </si>
  <si>
    <t>POPULATION ECOLOGY</t>
  </si>
  <si>
    <t>HA, RENEE L.</t>
  </si>
  <si>
    <t>ARTS &amp; SCI ILABS</t>
  </si>
  <si>
    <t>ROOTS OF EMPATHY</t>
  </si>
  <si>
    <t>MELTZOFF, ANDREW N</t>
  </si>
  <si>
    <t>ACCESS HSI PHASE 1</t>
  </si>
  <si>
    <t>LINEHAN, MARSHA M</t>
  </si>
  <si>
    <t>BIOLOGY</t>
  </si>
  <si>
    <t>HFSP</t>
  </si>
  <si>
    <t>DICKINSON, MICHAEL H.</t>
  </si>
  <si>
    <t>INT STUDIES</t>
  </si>
  <si>
    <t>EU CENTER 11-14</t>
  </si>
  <si>
    <t>CAPORASO, JAMES A</t>
  </si>
  <si>
    <t>HLA-DQ</t>
  </si>
  <si>
    <t>CHIU, DANIEL T.</t>
  </si>
  <si>
    <t>NRSA YARD</t>
  </si>
  <si>
    <t>SIMONI, JANE M</t>
  </si>
  <si>
    <t>NRSA CRUZ</t>
  </si>
  <si>
    <t>KING, KEVIN M</t>
  </si>
  <si>
    <t>MIRIAM BOWRING NIH</t>
  </si>
  <si>
    <t>MAYER, JAMES M</t>
  </si>
  <si>
    <t>NCS-TORFP8</t>
  </si>
  <si>
    <t>STONE, WENDY L</t>
  </si>
  <si>
    <t>F32 E LARSON</t>
  </si>
  <si>
    <t>LEE, ADRIAN K</t>
  </si>
  <si>
    <t>CULP RUSSIAN 2011-14</t>
  </si>
  <si>
    <t>KASABA, RESAT</t>
  </si>
  <si>
    <t>EU CENTER 11-14 DISC</t>
  </si>
  <si>
    <t>PET PLANET STEM ED</t>
  </si>
  <si>
    <t>256-FOSTER BUSINESS SCHOOL</t>
  </si>
  <si>
    <t>LEADERSHIP CENTER</t>
  </si>
  <si>
    <t>TRANSFORMATIVE LEADERS</t>
  </si>
  <si>
    <t>AVOLIO, BRUCE</t>
  </si>
  <si>
    <t>258-COLLEGE OF EDUCATION</t>
  </si>
  <si>
    <t>DEPT OF EDUCATION</t>
  </si>
  <si>
    <t>FULL-DAY K BRAIN TRUST</t>
  </si>
  <si>
    <t>KAUERZ, KRISTIE</t>
  </si>
  <si>
    <t>NOYCE SCHLR PARTICIPNT</t>
  </si>
  <si>
    <t>WINDSCHITL, MARK A</t>
  </si>
  <si>
    <t>NOYCE SCHOLARS</t>
  </si>
  <si>
    <t>COMMON CORE-DISCR</t>
  </si>
  <si>
    <t>RIMMER, JUNE</t>
  </si>
  <si>
    <t>FULL-DAY KINDERGARTEN</t>
  </si>
  <si>
    <t>COMMON CORE PROJECT</t>
  </si>
  <si>
    <t>COED RESEARCH</t>
  </si>
  <si>
    <t>CENTENNIAL SCHOLARS</t>
  </si>
  <si>
    <t>BELL, PHILIP L</t>
  </si>
  <si>
    <t>260-COLLEGE OF ENGINEERING</t>
  </si>
  <si>
    <t>CIVIL &amp; ENVIR ENGINEER</t>
  </si>
  <si>
    <t>CALTRANS CONNECTIONS</t>
  </si>
  <si>
    <t>LEHMAN, DAWN E</t>
  </si>
  <si>
    <t>PLINTH MATERIALS</t>
  </si>
  <si>
    <t>JANSSEN, DONALD J.</t>
  </si>
  <si>
    <t>MECHANICAL ENGINEERING</t>
  </si>
  <si>
    <t>SBIR II SUPPLEMENT</t>
  </si>
  <si>
    <t>KUMAR, VIPIN</t>
  </si>
  <si>
    <t>HEMIC-P</t>
  </si>
  <si>
    <t>BRETT, MICHAEL T.</t>
  </si>
  <si>
    <t>DEAN ENGINEERING</t>
  </si>
  <si>
    <t>BOEING COMPOSITES</t>
  </si>
  <si>
    <t>DEVASIA, SANTOSH</t>
  </si>
  <si>
    <t>ELECTRICAL ENGINEERING</t>
  </si>
  <si>
    <t>COPAINS BILMES</t>
  </si>
  <si>
    <t>BILMES, JEFFREY A.</t>
  </si>
  <si>
    <t>MATL SCI &amp; ENGINEERING</t>
  </si>
  <si>
    <t>NOVEL IMAGING SCANNER</t>
  </si>
  <si>
    <t>KRISHNAN, KANNAN</t>
  </si>
  <si>
    <t>SETS_DEVELOPMENT</t>
  </si>
  <si>
    <t>POLAGYE, BRIAN L</t>
  </si>
  <si>
    <t>CHEMICAL ENGINEERING</t>
  </si>
  <si>
    <t>CARB ARRAYS</t>
  </si>
  <si>
    <t>CASTNER, DAVID G.</t>
  </si>
  <si>
    <t>SHEN BOEING COMP</t>
  </si>
  <si>
    <t>SHEN, I-YEU  (STEVE)</t>
  </si>
  <si>
    <t>CDADIC MIXED SIGNAL 3</t>
  </si>
  <si>
    <t>DARLING, ROBERT B</t>
  </si>
  <si>
    <t>PANKOW WALLS SUBCONTRC</t>
  </si>
  <si>
    <t>LOWES, LAURA N</t>
  </si>
  <si>
    <t>IONIC LIQUID CHEMISTRY</t>
  </si>
  <si>
    <t>PFAENDTNER, WALTER JAMES</t>
  </si>
  <si>
    <t>AERO AND ASTRO</t>
  </si>
  <si>
    <t>DISTURBANCE REJECTION</t>
  </si>
  <si>
    <t>MESBAHI, MEHRAN</t>
  </si>
  <si>
    <t>BIOENGINEERING</t>
  </si>
  <si>
    <t>MATULA_GE_CYTOMETER</t>
  </si>
  <si>
    <t>REED, JUSTIN A.</t>
  </si>
  <si>
    <t>FLEXIBLE IMAGING PROBE</t>
  </si>
  <si>
    <t>HANNAFORD, BLAKE</t>
  </si>
  <si>
    <t>LINER IMPLOSION</t>
  </si>
  <si>
    <t>MILROY, RICHARD D.</t>
  </si>
  <si>
    <t>PANKOW WALLS</t>
  </si>
  <si>
    <t>SMART MIS TOOL</t>
  </si>
  <si>
    <t>NITROAMINE DEGRADATION</t>
  </si>
  <si>
    <t>STRAND, STUART E</t>
  </si>
  <si>
    <t>SERDP 2 PHYTOREMED</t>
  </si>
  <si>
    <t>PHILIPS PLAQUE</t>
  </si>
  <si>
    <t>SEIBEL, ERIC J.</t>
  </si>
  <si>
    <t>Synapse Chip</t>
  </si>
  <si>
    <t>FOLCH, ALBERT</t>
  </si>
  <si>
    <t>F32 HY LIU Y3</t>
  </si>
  <si>
    <t>GAO, XIAOHU</t>
  </si>
  <si>
    <t>Enhanced Trapping</t>
  </si>
  <si>
    <t>FERRANTE, ANTONINO</t>
  </si>
  <si>
    <t>DYNAMIC SEAL THIN FILM</t>
  </si>
  <si>
    <t>263-COLLEGE OF ENVIRONMENT</t>
  </si>
  <si>
    <t>AQUATIC&amp;FISHERY SCIENC</t>
  </si>
  <si>
    <t>TRAWLING WALTON</t>
  </si>
  <si>
    <t>HILBORN, RAY</t>
  </si>
  <si>
    <t>WDFW EELGRASS 2014</t>
  </si>
  <si>
    <t>GRUE, CHRISTIAN E</t>
  </si>
  <si>
    <t>BRISTOL BAY 3</t>
  </si>
  <si>
    <t>BY-CATCH OF SHARKS</t>
  </si>
  <si>
    <t>GALLUCCI, VINCENT</t>
  </si>
  <si>
    <t>FRIDAY HARBOR LABS</t>
  </si>
  <si>
    <t>CELLANA STRAINS AND SU</t>
  </si>
  <si>
    <t>O'KELLY, CHARLES</t>
  </si>
  <si>
    <t>ENVRMNTL &amp; FOREST SCI</t>
  </si>
  <si>
    <t>BLM SMC DUES</t>
  </si>
  <si>
    <t>ETTL, GREGORY J</t>
  </si>
  <si>
    <t>272-SCHOOL OF SOCIAL WORK</t>
  </si>
  <si>
    <t>SCHOOL OF SOCIAL WORK</t>
  </si>
  <si>
    <t>CTC COLOMBIA AU</t>
  </si>
  <si>
    <t>BROWN, ERIC</t>
  </si>
  <si>
    <t>NYC UPDATE-2014</t>
  </si>
  <si>
    <t>PEARCE, DIANA</t>
  </si>
  <si>
    <t>PARTNERS IN HEALTH</t>
  </si>
  <si>
    <t>DURAN, BONNIE M</t>
  </si>
  <si>
    <t>SUICIDE PREVENTION-GHC</t>
  </si>
  <si>
    <t>WHITESIDE, URSULA S</t>
  </si>
  <si>
    <t>MOVING UP?</t>
  </si>
  <si>
    <t>ROMICH, JENNIFER</t>
  </si>
  <si>
    <t>DURAN-NCAI</t>
  </si>
  <si>
    <t>CTC COLOMBIA MEASURES</t>
  </si>
  <si>
    <t>302-SCHOOL OF DENTISTRY</t>
  </si>
  <si>
    <t>RESTORATIVE DENTISTRY</t>
  </si>
  <si>
    <t>PHILIPS PLAQUE SUB</t>
  </si>
  <si>
    <t>CHAN, DANIEL C. N.</t>
  </si>
  <si>
    <t>304-SCHOOL OF MEDICINE</t>
  </si>
  <si>
    <t>REHABILITATION MEDICIN</t>
  </si>
  <si>
    <t>xxxADVxxxDATA BMS DATA</t>
  </si>
  <si>
    <t>AMTMANN, DAGMAR</t>
  </si>
  <si>
    <t>OPHTHALMOLOGY</t>
  </si>
  <si>
    <t>VA FY15 PT2 CONTRACT</t>
  </si>
  <si>
    <t>VAN GELDER, RUSSELL</t>
  </si>
  <si>
    <t>815 BIOC</t>
  </si>
  <si>
    <t>WELLSTONE:IDPO-MIKLAS</t>
  </si>
  <si>
    <t>RUOHOLA-BAKER, HANNELE</t>
  </si>
  <si>
    <t>GLOBAL HEALTH</t>
  </si>
  <si>
    <t>CFAR AFYA BORA LUDO</t>
  </si>
  <si>
    <t>HOLMES, KING K.</t>
  </si>
  <si>
    <t>BURN BMS Y2 ONCAMP ACL</t>
  </si>
  <si>
    <t>DEPARTMENT OF MEDICINE</t>
  </si>
  <si>
    <t>ARNOLD P. GOLD GRANT</t>
  </si>
  <si>
    <t>BACK, ANTHONY L.</t>
  </si>
  <si>
    <t>815 MED</t>
  </si>
  <si>
    <t>S597 NOVO NORDISK</t>
  </si>
  <si>
    <t>BORNFELDT, KARIN E</t>
  </si>
  <si>
    <t>NEUROLOGY</t>
  </si>
  <si>
    <t>GAMMA KNIFE</t>
  </si>
  <si>
    <t>MILLER, JOHN W.</t>
  </si>
  <si>
    <t>TEST &amp; TREAT MSM-KENYA</t>
  </si>
  <si>
    <t>GRAHAM, SUSAN M.</t>
  </si>
  <si>
    <t>OPHTH SLU</t>
  </si>
  <si>
    <t>THERAVANCE PROJECT #3</t>
  </si>
  <si>
    <t>SWOG CTI S1222 2014</t>
  </si>
  <si>
    <t>GRALOW, JULIE R.</t>
  </si>
  <si>
    <t>UCB FOLLOW-UP</t>
  </si>
  <si>
    <t>HOLMES, MARK D.</t>
  </si>
  <si>
    <t>WELLSTONE/TAPSCOTT-IDC</t>
  </si>
  <si>
    <t>TAPSCOTT, STEPHEN J.</t>
  </si>
  <si>
    <t>LAB MEDICINE</t>
  </si>
  <si>
    <t>NIACIN MINERAL METABOL</t>
  </si>
  <si>
    <t>HOOFNAGLE, ANDREW N</t>
  </si>
  <si>
    <t>MILLENNIUM PB</t>
  </si>
  <si>
    <t>BECKER, PAMELA S</t>
  </si>
  <si>
    <t>ENZON IIS</t>
  </si>
  <si>
    <t>MRUGALA, MACIEJ M</t>
  </si>
  <si>
    <t>CANARY PANCAN BIOMARK</t>
  </si>
  <si>
    <t>BRENTNALL, TERESA A.</t>
  </si>
  <si>
    <t>WEST R01 TLR5</t>
  </si>
  <si>
    <t>WEST, TIMOTHY E</t>
  </si>
  <si>
    <t>GENOME SCIENCES</t>
  </si>
  <si>
    <t>RCE CORE C Y10</t>
  </si>
  <si>
    <t>MANOIL, COLIN C.</t>
  </si>
  <si>
    <t>MICROBIOLOGY</t>
  </si>
  <si>
    <t>RCE CORE B Y10</t>
  </si>
  <si>
    <t>BRITTNACHER, MITCHELL J</t>
  </si>
  <si>
    <t>RCE CORE A Y10</t>
  </si>
  <si>
    <t>MILLER, SAMUEL I</t>
  </si>
  <si>
    <t>RCE PROJ 18 Y10</t>
  </si>
  <si>
    <t>KLINE, TONI</t>
  </si>
  <si>
    <t>RCE PROJ 16 Y10</t>
  </si>
  <si>
    <t>IMMUNOLOGY SLU</t>
  </si>
  <si>
    <t>RCE PROJ 14  Y10</t>
  </si>
  <si>
    <t>STETSON, DANIEL B</t>
  </si>
  <si>
    <t>RCE PROJ 11 Y10</t>
  </si>
  <si>
    <t>COOKSON, BRAD T</t>
  </si>
  <si>
    <t>RCE PROJ 4 Y10</t>
  </si>
  <si>
    <t>MOUGOUS, JOSEPH D</t>
  </si>
  <si>
    <t>RCE PROJ 3 Y10</t>
  </si>
  <si>
    <t>GREENBERG, E. PETER</t>
  </si>
  <si>
    <t>RCE PROJ 2 Y10</t>
  </si>
  <si>
    <t>RCE PROJ 1 Y10</t>
  </si>
  <si>
    <t>HAYDEN, HILLARY</t>
  </si>
  <si>
    <t>ITHS</t>
  </si>
  <si>
    <t>ITHS UL YR8</t>
  </si>
  <si>
    <t>DISIS, MARY L.</t>
  </si>
  <si>
    <t>MDCRC</t>
  </si>
  <si>
    <t>CHAMBERLAIN, JEFFREY S</t>
  </si>
  <si>
    <t>RCE KENYA STRAIN Y10</t>
  </si>
  <si>
    <t>WALSON, JUDD L.</t>
  </si>
  <si>
    <t>POC ULTRASOUND</t>
  </si>
  <si>
    <t>SHEEHAN, FLORENCE</t>
  </si>
  <si>
    <t>PEDIATRICS</t>
  </si>
  <si>
    <t>PENUT TRIAL CCC</t>
  </si>
  <si>
    <t>JUUL LEDBETTER, SANDRA</t>
  </si>
  <si>
    <t>815 GNSCI</t>
  </si>
  <si>
    <t>BRUCE ANCILLARY SUB</t>
  </si>
  <si>
    <t>BRUCE, JAMES</t>
  </si>
  <si>
    <t>SINGH ANCILLARY</t>
  </si>
  <si>
    <t>SINGH, PRADEEP</t>
  </si>
  <si>
    <t>MODELING GENOMES SLU</t>
  </si>
  <si>
    <t>BLAU, CARL A.</t>
  </si>
  <si>
    <t>MODELING GENOMES</t>
  </si>
  <si>
    <t>NEPRILYSIN PANCREATIC</t>
  </si>
  <si>
    <t>ZRAIKA, SAKENEH</t>
  </si>
  <si>
    <t>NEUROLOGICAL SURGERY</t>
  </si>
  <si>
    <t>MOURAD DOD TBI</t>
  </si>
  <si>
    <t>MOURAD, PIERRE</t>
  </si>
  <si>
    <t>ORTHOPEDICS</t>
  </si>
  <si>
    <t>CARTILAGE COLLAGEN</t>
  </si>
  <si>
    <t>FERNANDES, RUSSELL</t>
  </si>
  <si>
    <t>PSYCHIATRY</t>
  </si>
  <si>
    <t>CELL PHONE</t>
  </si>
  <si>
    <t>LEE GILSON, CHRISTINE M.</t>
  </si>
  <si>
    <t>INNATE IMMUNITY</t>
  </si>
  <si>
    <t>SHAYAKHMETOV, DMITRY M</t>
  </si>
  <si>
    <t>MILLER NWRCE Y10 NCR</t>
  </si>
  <si>
    <t>BIOCHEMISTRY</t>
  </si>
  <si>
    <t>WELLSTONE-HAUSCHKA</t>
  </si>
  <si>
    <t>HAUSCHKA, STEPHEN D</t>
  </si>
  <si>
    <t>REHAB MED SLU</t>
  </si>
  <si>
    <t>WELLSTONE:GODDARD/CHIL</t>
  </si>
  <si>
    <t>CHILDERS, MARTIN K</t>
  </si>
  <si>
    <t>MEDICAL SERVICES ORTHO</t>
  </si>
  <si>
    <t>CHANSKY, HOWARD ALAN</t>
  </si>
  <si>
    <t>NW ADA CENTER</t>
  </si>
  <si>
    <t>MATRONE, KATHLEEN F</t>
  </si>
  <si>
    <t>NWRSCI Y4 MODULE</t>
  </si>
  <si>
    <t>BOMBARDIER, CHARLES H.</t>
  </si>
  <si>
    <t>CFAR SUPP KOHLER IS</t>
  </si>
  <si>
    <t>CFAR SUPP GIMBEL IS</t>
  </si>
  <si>
    <t>SURGERY</t>
  </si>
  <si>
    <t>PERFUSIONIST VA</t>
  </si>
  <si>
    <t>WOOD, DOUGLAS E.</t>
  </si>
  <si>
    <t>NWRSCI Y4</t>
  </si>
  <si>
    <t>AAV RESP R01 Y2</t>
  </si>
  <si>
    <t>WELLSTONE:SLU/CHILDERS</t>
  </si>
  <si>
    <t>WELLSTONE: PROJ2-WANG</t>
  </si>
  <si>
    <t>WANG, LEO HONG-LI</t>
  </si>
  <si>
    <t>RCE CORE D Y10</t>
  </si>
  <si>
    <t>KLEVIT, RACHEL E</t>
  </si>
  <si>
    <t>TELEHEALTH NETWORK</t>
  </si>
  <si>
    <t>VEITH, RICHARD</t>
  </si>
  <si>
    <t>RCE NW CD 003 Y10</t>
  </si>
  <si>
    <t>WOODWARD, JOSHUA J</t>
  </si>
  <si>
    <t>WELLSTONE-JOEL</t>
  </si>
  <si>
    <t>CHAMBERLAIN, JOEL R</t>
  </si>
  <si>
    <t>WELLSTONE-RESVECTOR</t>
  </si>
  <si>
    <t>WELLSTONE-ADMINE CORE</t>
  </si>
  <si>
    <t>WELLSTONE/ROCHESTERSUB</t>
  </si>
  <si>
    <t>ANESTHESIOLGY&amp;PAIN MED</t>
  </si>
  <si>
    <t>IMPLEMENT PED TBI YR4</t>
  </si>
  <si>
    <t>VAVILALA, MONICA S.</t>
  </si>
  <si>
    <t>WELLSTONE/CHILDRENSSUB</t>
  </si>
  <si>
    <t>WELLSTONE/FHCRC/SUBK</t>
  </si>
  <si>
    <t>CFAR SEMINAR</t>
  </si>
  <si>
    <t>IMMUNOLOGY PCTR</t>
  </si>
  <si>
    <t>DE ROSA, STEPHEN C.</t>
  </si>
  <si>
    <t>UW CFAR YR 27</t>
  </si>
  <si>
    <t>RCE PROJ 17 Y10</t>
  </si>
  <si>
    <t>WURFEL, MARK M</t>
  </si>
  <si>
    <t>VA ANESTHESIA</t>
  </si>
  <si>
    <t>CROWDER, CHARLES M</t>
  </si>
  <si>
    <t>FAMILY MEDICINE</t>
  </si>
  <si>
    <t>CDC IPA 2014-15</t>
  </si>
  <si>
    <t>GODFREY, EMILY M</t>
  </si>
  <si>
    <t>UROLOGY</t>
  </si>
  <si>
    <t>MOSSANEN:GOLD FDN</t>
  </si>
  <si>
    <t>GORE, JOHN L</t>
  </si>
  <si>
    <t>OTOLARYNG-HD&amp;NECK SURG</t>
  </si>
  <si>
    <t>2014-15 HHF-STONE-LFNG</t>
  </si>
  <si>
    <t>STONE, JENNIFER</t>
  </si>
  <si>
    <t>UROLOGY-NSBRI STONES 2</t>
  </si>
  <si>
    <t>HARPER, JONATHAN D</t>
  </si>
  <si>
    <t>PHYSIO AED REGISTRY</t>
  </si>
  <si>
    <t>NICHOL, GRAHAM</t>
  </si>
  <si>
    <t>815 ANESTH</t>
  </si>
  <si>
    <t>ADRENOCEPTORS SUMMER13</t>
  </si>
  <si>
    <t>OGANESIAN, ANUSH</t>
  </si>
  <si>
    <t>CHESNUT TEMKIN TRACK</t>
  </si>
  <si>
    <t>CHESNUT, RANDALL M</t>
  </si>
  <si>
    <t>IHME</t>
  </si>
  <si>
    <t>GAVI EVALUATION-INDIA</t>
  </si>
  <si>
    <t>LIM, STEPHEN SZE-PING</t>
  </si>
  <si>
    <t>DIAGNOSTICS CONSORTIUM</t>
  </si>
  <si>
    <t>BARNABAS, RUANNE V.</t>
  </si>
  <si>
    <t>VIRUS TOPOLOGIES</t>
  </si>
  <si>
    <t>ROSEN MICRO</t>
  </si>
  <si>
    <t>MGK UNCBARIC U19 COREC</t>
  </si>
  <si>
    <t>KATZE, MICHAEL GERALD</t>
  </si>
  <si>
    <t>CNICS</t>
  </si>
  <si>
    <t>KITAHATA, MARI M.</t>
  </si>
  <si>
    <t>ADRENOCEPTORS</t>
  </si>
  <si>
    <t>TBI &amp; CARDIAC FUNCTION</t>
  </si>
  <si>
    <t>KRISHNAMOORTHY, VIJAY</t>
  </si>
  <si>
    <t>GEOG</t>
  </si>
  <si>
    <t>KIEM, HANS-PETER</t>
  </si>
  <si>
    <t>EPIC GENOME ANALYSIS</t>
  </si>
  <si>
    <t>BAMSHAD, MICHAEL J</t>
  </si>
  <si>
    <t>CF P30 MANICONE PILOT</t>
  </si>
  <si>
    <t>MANICONE, ANNE M.</t>
  </si>
  <si>
    <t>P30 GREENBERG</t>
  </si>
  <si>
    <t>HDSA COE 2011</t>
  </si>
  <si>
    <t>JAYADEV, SUMAN</t>
  </si>
  <si>
    <t>GOTTIEB_ALERE</t>
  </si>
  <si>
    <t>GOTTLIEB, GEOFFREY S.</t>
  </si>
  <si>
    <t>GAVI EVALUATION-MR</t>
  </si>
  <si>
    <t>UW LAB MR</t>
  </si>
  <si>
    <t>RELAXIN</t>
  </si>
  <si>
    <t>STARFIX</t>
  </si>
  <si>
    <t>POOLE, JEANNE E</t>
  </si>
  <si>
    <t>GAVI FCE2014</t>
  </si>
  <si>
    <t>815 RADGY</t>
  </si>
  <si>
    <t>SPRINT FAST Y4</t>
  </si>
  <si>
    <t>YUAN, CHUN</t>
  </si>
  <si>
    <t>PEPFAR-KIARIE RENEW</t>
  </si>
  <si>
    <t>CHUNG, MICHAEL H.</t>
  </si>
  <si>
    <t>815 BIOENGINEERING</t>
  </si>
  <si>
    <t>AHA JIAO KIM LAB</t>
  </si>
  <si>
    <t>KIM, DEOK-HO</t>
  </si>
  <si>
    <t>NRSA FELLOW - FOWLER</t>
  </si>
  <si>
    <t>FIELDS, STANLEY</t>
  </si>
  <si>
    <t>F31 WARD</t>
  </si>
  <si>
    <t>REGNIER, MICHAEL</t>
  </si>
  <si>
    <t>MIKE F32 GRANT</t>
  </si>
  <si>
    <t>NEITZ, MAUREEN</t>
  </si>
  <si>
    <t>CCER TACE NW ACL</t>
  </si>
  <si>
    <t>FORD, LAURIE</t>
  </si>
  <si>
    <t>PARACAS</t>
  </si>
  <si>
    <t>ZUNT, JOSEPH R.</t>
  </si>
  <si>
    <t>BENIGN UROLOGY T.G.</t>
  </si>
  <si>
    <t>WESSELLS, HUNTER</t>
  </si>
  <si>
    <t>BIOLOGICAL STRUCTURE</t>
  </si>
  <si>
    <t>DBTG</t>
  </si>
  <si>
    <t>RAIBLE, DAVID W.</t>
  </si>
  <si>
    <t>CAPACITYBUILDING</t>
  </si>
  <si>
    <t>GOLDEN, MATTHEW R</t>
  </si>
  <si>
    <t>NEAT-O</t>
  </si>
  <si>
    <t>CCER TACE NW</t>
  </si>
  <si>
    <t>UW LAB FCE2014</t>
  </si>
  <si>
    <t>ADPR BRIDGE&amp;CARRYOVER</t>
  </si>
  <si>
    <t>CRANE, PAUL K</t>
  </si>
  <si>
    <t>ADPR BRIDGE&amp;C-OVER SUB</t>
  </si>
  <si>
    <t>JPA HANSEN 11-14</t>
  </si>
  <si>
    <t>MATSUMOTO, ALVIN M</t>
  </si>
  <si>
    <t>PATHOLOGY SLU</t>
  </si>
  <si>
    <t>PCBC CONSORTIUM-PATHOL</t>
  </si>
  <si>
    <t>MURRY, CHARLES E.</t>
  </si>
  <si>
    <t>815 CMED</t>
  </si>
  <si>
    <t>PCBC CONSORTIUM-SUBWAR</t>
  </si>
  <si>
    <t>WARE, CAROL B.</t>
  </si>
  <si>
    <t>MT. SINAI SUBCONTRACT</t>
  </si>
  <si>
    <t>CRANE, HEIDI</t>
  </si>
  <si>
    <t>CHARN 2</t>
  </si>
  <si>
    <t>DQA</t>
  </si>
  <si>
    <t>LOBER, WILLIAM B.</t>
  </si>
  <si>
    <t>PHYSIOLOGY &amp; BIOPHYSIC</t>
  </si>
  <si>
    <t>POWERS NW SUBCONTRACT</t>
  </si>
  <si>
    <t>POWERS, RANDALL K.</t>
  </si>
  <si>
    <t>PCBC CONSORTIUM</t>
  </si>
  <si>
    <t>HIV CARE CASCADE</t>
  </si>
  <si>
    <t>FARQUHAR, CAREY</t>
  </si>
  <si>
    <t>SANOFI PK/PD</t>
  </si>
  <si>
    <t>COREY, EVA</t>
  </si>
  <si>
    <t>NON SQUAM (GO27821)</t>
  </si>
  <si>
    <t>MARTINS, RENATO</t>
  </si>
  <si>
    <t>PARSEK MEDIMMUNE</t>
  </si>
  <si>
    <t>PARSEK, MATTHEW R</t>
  </si>
  <si>
    <t>TBCRC-014</t>
  </si>
  <si>
    <t>J&amp;J STUDY II MORRISSEY</t>
  </si>
  <si>
    <t>MORRISSEY, COLM M</t>
  </si>
  <si>
    <t>Ph. I ROCHE RO5429083</t>
  </si>
  <si>
    <t>COVELER, ANDREW L.</t>
  </si>
  <si>
    <t>GAVI EVALUATION-XRP</t>
  </si>
  <si>
    <t>PATHOLOGY</t>
  </si>
  <si>
    <t>CERMED</t>
  </si>
  <si>
    <t>FENG, QINGHUA</t>
  </si>
  <si>
    <t>ITRAUMA CARE</t>
  </si>
  <si>
    <t>WHITE, NATHAN J</t>
  </si>
  <si>
    <t>CCER TACE PRGM INC ACL</t>
  </si>
  <si>
    <t>FLAT SUGAR AZ</t>
  </si>
  <si>
    <t>PROBSTFIELD, JEFFREY L</t>
  </si>
  <si>
    <t>PERLMUTTER MORTON</t>
  </si>
  <si>
    <t>PERLMUTTER, STEVE I</t>
  </si>
  <si>
    <t>RADIOLOGY</t>
  </si>
  <si>
    <t>KEC HD ENERGETICS</t>
  </si>
  <si>
    <t>CONLEY, KEVIN E</t>
  </si>
  <si>
    <t>MAX ICD BENEFIT</t>
  </si>
  <si>
    <t>LEVY, WAYNE C.</t>
  </si>
  <si>
    <t>BTTC</t>
  </si>
  <si>
    <t>CHAMBERLAIN, MARC C</t>
  </si>
  <si>
    <t>AHA EMS REGISTRY</t>
  </si>
  <si>
    <t>NWA</t>
  </si>
  <si>
    <t>PCYCBTK PHARMACYCLICS</t>
  </si>
  <si>
    <t>SHUSTOV, ANDREI R</t>
  </si>
  <si>
    <t>MDA201127 RESEARCH</t>
  </si>
  <si>
    <t>SNM EVAL OF FDG PET/CT</t>
  </si>
  <si>
    <t>BRESNAHAN, BRIAN W.</t>
  </si>
  <si>
    <t>HYPOTHALAMUS&amp;DIABETES</t>
  </si>
  <si>
    <t>SCHUR, ELLEN A</t>
  </si>
  <si>
    <t>MDA201127 SUB YR3</t>
  </si>
  <si>
    <t>CCER TACE NW PRGM INC</t>
  </si>
  <si>
    <t>MDA RESEARCH SUB YR2</t>
  </si>
  <si>
    <t>MDA RESEARCH SUB YR1</t>
  </si>
  <si>
    <t>DPP 02 - UW</t>
  </si>
  <si>
    <t>TRENCE, DACE L.</t>
  </si>
  <si>
    <t>NEONATAL PAIN</t>
  </si>
  <si>
    <t>OPP, MARK R</t>
  </si>
  <si>
    <t>RaceMDS1P</t>
  </si>
  <si>
    <t>MULLINS AMFAR BEAD</t>
  </si>
  <si>
    <t>MULLINS, JAMES I</t>
  </si>
  <si>
    <t>VP RECONSTRUCTION</t>
  </si>
  <si>
    <t>CF LUNG INFECTIONS</t>
  </si>
  <si>
    <t>HOFFMAN, LUCAS</t>
  </si>
  <si>
    <t>KOELLECORIDONHDACI</t>
  </si>
  <si>
    <t>KOELLE, DAVID</t>
  </si>
  <si>
    <t>NW ADA PROGRAM INCOME</t>
  </si>
  <si>
    <t>MARQIBO</t>
  </si>
  <si>
    <t>ACCORD FOLLOW-ON YR 1</t>
  </si>
  <si>
    <t>MARCOVINA, SANTICA M.</t>
  </si>
  <si>
    <t>RARECYTE</t>
  </si>
  <si>
    <t>SABATH, DANIEL E.</t>
  </si>
  <si>
    <t>306-SCHOOL OF NURSING</t>
  </si>
  <si>
    <t>BIOBHV NURS &amp; HLTH SYS</t>
  </si>
  <si>
    <t>BIOBEHAVIORAL NURS RES</t>
  </si>
  <si>
    <t>LANDIS, CAROL A.</t>
  </si>
  <si>
    <t>308-SCHOOL OF PHARMACY</t>
  </si>
  <si>
    <t>MEDICINAL CHEMISTRY</t>
  </si>
  <si>
    <t>xxxADVxxxUCD LAMBDA CA</t>
  </si>
  <si>
    <t>KUNZE, KENT</t>
  </si>
  <si>
    <t>UCD VIRAL DNA</t>
  </si>
  <si>
    <t>310-SCH OF PUBLIC HEALTH</t>
  </si>
  <si>
    <t>HEALTH SERVICES/MAIN</t>
  </si>
  <si>
    <t>IRAQI CHILDREN &amp; WAR</t>
  </si>
  <si>
    <t>HAGOPIAN, AMY</t>
  </si>
  <si>
    <t>ENVIRO &amp; OCCUP HEALTH</t>
  </si>
  <si>
    <t>SBIR-LATTICE DOE</t>
  </si>
  <si>
    <t>YOST, MICHAEL G.</t>
  </si>
  <si>
    <t>LATTICE/AF SBIR PH-II</t>
  </si>
  <si>
    <t>DETECTOR-DHS/LATTICE</t>
  </si>
  <si>
    <t>2011 PH SYMPOSIUM</t>
  </si>
  <si>
    <t>OBERLE, MARK W.</t>
  </si>
  <si>
    <t>BIOSTATISTICS</t>
  </si>
  <si>
    <t>4ESA- COPD II</t>
  </si>
  <si>
    <t>KRONMAL, RICHARD A</t>
  </si>
  <si>
    <t>MOZAMBIQUE POP ON-CAMP</t>
  </si>
  <si>
    <t>DOWNER, ANN E.</t>
  </si>
  <si>
    <t>OLGA OPT 1-NHLBI</t>
  </si>
  <si>
    <t>WEIR, BRUCE SPENCER</t>
  </si>
  <si>
    <t>EPIDEMIOLOGY</t>
  </si>
  <si>
    <t>THRIVE STUDY</t>
  </si>
  <si>
    <t>BUCHWALD, DEDRA S</t>
  </si>
  <si>
    <t>TO #10 - NAMIBIA</t>
  </si>
  <si>
    <t>STERGACHIS, ANDREAS S</t>
  </si>
  <si>
    <t>T ORDER 5 CANCER TRNG</t>
  </si>
  <si>
    <t>SCHWARTZ, STEPHEN MARC</t>
  </si>
  <si>
    <t>EVALUATION VDB PROGRAM</t>
  </si>
  <si>
    <t>CONRAD, DOUGLAS A</t>
  </si>
  <si>
    <t>MOZAMBIQUE POP</t>
  </si>
  <si>
    <t>510-BOTHELL CENTRAL ADMIN</t>
  </si>
  <si>
    <t>BR-B DEAN'S OFFICE</t>
  </si>
  <si>
    <t>xxxADVxxxWSCBP</t>
  </si>
  <si>
    <t>WALCH, JOSEPH</t>
  </si>
  <si>
    <t>550-BOTHELL SCHOOL OF STEM</t>
  </si>
  <si>
    <t>BR-B STEM ADMIN</t>
  </si>
  <si>
    <t>FREE TROOSPHERIC OZONE</t>
  </si>
  <si>
    <t>JAFFE, DANIEL A</t>
  </si>
  <si>
    <t>580-BOTHELL-CUSP TOTAL</t>
  </si>
  <si>
    <t>BR-B CTR UNV STDY/PRGM</t>
  </si>
  <si>
    <t>CONFINED H2O</t>
  </si>
  <si>
    <t>CHOUDHURY, NARAYANI</t>
  </si>
  <si>
    <t>Major Area Description</t>
  </si>
  <si>
    <t>Org Code Desc</t>
  </si>
  <si>
    <t>Count of records not equal to 0:</t>
  </si>
  <si>
    <t>Grand Total</t>
  </si>
  <si>
    <t>2010</t>
  </si>
  <si>
    <t>2011</t>
  </si>
  <si>
    <t>2012</t>
  </si>
  <si>
    <t>2013</t>
  </si>
  <si>
    <t>2014</t>
  </si>
  <si>
    <t>2015</t>
  </si>
  <si>
    <t>Major Org Code Description</t>
  </si>
  <si>
    <t>PI or Budget Number</t>
  </si>
  <si>
    <t>Years</t>
  </si>
  <si>
    <t>BACKLOG BY ORG CODE WITH PI NAME</t>
  </si>
  <si>
    <t>CLOSING BACKLOG -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</si>
</sst>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40" fontId="1" fillId="3" borderId="0" xfId="0" applyNumberFormat="1" applyFont="1" applyFill="1" applyAlignment="1">
      <alignment horizontal="center" wrapText="1"/>
    </xf>
    <xf numFmtId="40" fontId="1" fillId="4" borderId="0" xfId="0" applyNumberFormat="1" applyFont="1" applyFill="1" applyAlignment="1">
      <alignment horizontal="center" wrapText="1"/>
    </xf>
    <xf numFmtId="40" fontId="1" fillId="5" borderId="0" xfId="0" applyNumberFormat="1" applyFont="1" applyFill="1" applyAlignment="1">
      <alignment horizontal="center" wrapText="1"/>
    </xf>
    <xf numFmtId="40" fontId="1" fillId="6" borderId="0" xfId="0" applyNumberFormat="1" applyFont="1" applyFill="1" applyAlignment="1">
      <alignment horizontal="center" wrapText="1"/>
    </xf>
    <xf numFmtId="40" fontId="0" fillId="0" borderId="0" xfId="0" applyNumberFormat="1"/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1" xfId="0" applyNumberFormat="1" applyFont="1" applyFill="1" applyBorder="1"/>
    <xf numFmtId="40" fontId="0" fillId="2" borderId="0" xfId="0" applyNumberFormat="1" applyFill="1"/>
    <xf numFmtId="40" fontId="0" fillId="5" borderId="0" xfId="0" applyNumberFormat="1" applyFill="1"/>
    <xf numFmtId="40" fontId="0" fillId="3" borderId="0" xfId="0" applyNumberFormat="1" applyFill="1"/>
    <xf numFmtId="40" fontId="0" fillId="4" borderId="0" xfId="0" applyNumberFormat="1" applyFill="1"/>
    <xf numFmtId="40" fontId="0" fillId="8" borderId="0" xfId="0" applyNumberFormat="1" applyFill="1"/>
    <xf numFmtId="40" fontId="0" fillId="6" borderId="0" xfId="0" applyNumberFormat="1" applyFill="1"/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Shazo" refreshedDate="42278.433335532405" createdVersion="5" refreshedVersion="5" minRefreshableVersion="3" recordCount="256">
  <cacheSource type="worksheet">
    <worksheetSource ref="A1:N257" sheet="CLOSING_BACKLOG_DETAILS"/>
  </cacheSource>
  <cacheFields count="14">
    <cacheField name="Major Area Description" numFmtId="0">
      <sharedItems count="16">
        <s v="216-VICE PROVOST-RESEARCH"/>
        <s v="252-BUILT ENVIRONMENTS"/>
        <s v="254-COLL ARTS &amp; SCIENCES"/>
        <s v="256-FOSTER BUSINESS SCHOOL"/>
        <s v="258-COLLEGE OF EDUCATION"/>
        <s v="260-COLLEGE OF ENGINEERING"/>
        <s v="263-COLLEGE OF ENVIRONMENT"/>
        <s v="272-SCHOOL OF SOCIAL WORK"/>
        <s v="302-SCHOOL OF DENTISTRY"/>
        <s v="304-SCHOOL OF MEDICINE"/>
        <s v="306-SCHOOL OF NURSING"/>
        <s v="308-SCHOOL OF PHARMACY"/>
        <s v="310-SCH OF PUBLIC HEALTH"/>
        <s v="510-BOTHELL CENTRAL ADMIN"/>
        <s v="550-BOTHELL SCHOOL OF STEM"/>
        <s v="580-BOTHELL-CUSP TOTAL"/>
      </sharedItems>
    </cacheField>
    <cacheField name="Org Code" numFmtId="0">
      <sharedItems containsSemiMixedTypes="0" containsString="0" containsNumber="1" containsInteger="1" minValue="2160301000" maxValue="58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7061" maxValue="801550" count="256">
        <n v="665165"/>
        <n v="621894"/>
        <n v="638300"/>
        <n v="665509"/>
        <n v="667230"/>
        <n v="666703"/>
        <n v="634746"/>
        <n v="667360"/>
        <n v="626376"/>
        <n v="667837"/>
        <n v="666643"/>
        <n v="634114"/>
        <n v="624083"/>
        <n v="636715"/>
        <n v="661678"/>
        <n v="660099"/>
        <n v="669589"/>
        <n v="663795"/>
        <n v="665674"/>
        <n v="660782"/>
        <n v="662490"/>
        <n v="663583"/>
        <n v="800526"/>
        <n v="801490"/>
        <n v="800786"/>
        <n v="627327"/>
        <n v="800408"/>
        <n v="800272"/>
        <n v="644609"/>
        <n v="666549"/>
        <n v="660150"/>
        <n v="640759"/>
        <n v="801340"/>
        <n v="801316"/>
        <n v="644424"/>
        <n v="663032"/>
        <n v="667500"/>
        <n v="669762"/>
        <n v="664713"/>
        <n v="665110"/>
        <n v="630314"/>
        <n v="667776"/>
        <n v="661558"/>
        <n v="631741"/>
        <n v="662589"/>
        <n v="666688"/>
        <n v="668081"/>
        <n v="666940"/>
        <n v="665268"/>
        <n v="638444"/>
        <n v="624105"/>
        <n v="624222"/>
        <n v="660017"/>
        <n v="638250"/>
        <n v="637680"/>
        <n v="637647"/>
        <n v="665465"/>
        <n v="617061"/>
        <n v="621471"/>
        <n v="668404"/>
        <n v="620369"/>
        <n v="801550"/>
        <n v="639559"/>
        <n v="660608"/>
        <n v="668771"/>
        <n v="666959"/>
        <n v="638462"/>
        <n v="632593"/>
        <n v="668365"/>
        <n v="628836"/>
        <n v="625661"/>
        <n v="664241"/>
        <n v="637987"/>
        <n v="669571"/>
        <n v="634588"/>
        <n v="666608"/>
        <n v="625640"/>
        <n v="668681"/>
        <n v="628894"/>
        <n v="628635"/>
        <n v="628579"/>
        <n v="628623"/>
        <n v="628895"/>
        <n v="630035"/>
        <n v="630143"/>
        <n v="630214"/>
        <n v="630266"/>
        <n v="630589"/>
        <n v="630810"/>
        <n v="634592"/>
        <n v="627088"/>
        <n v="635652"/>
        <n v="636069"/>
        <n v="637828"/>
        <n v="634165"/>
        <n v="625735"/>
        <n v="626023"/>
        <n v="626022"/>
        <n v="626021"/>
        <n v="626020"/>
        <n v="626019"/>
        <n v="626018"/>
        <n v="626017"/>
        <n v="626016"/>
        <n v="626015"/>
        <n v="626014"/>
        <n v="626013"/>
        <n v="627103"/>
        <n v="625786"/>
        <n v="626029"/>
        <n v="625518"/>
        <n v="625452"/>
        <n v="623185"/>
        <n v="622977"/>
        <n v="622611"/>
        <n v="622548"/>
        <n v="622154"/>
        <n v="621847"/>
        <n v="620043"/>
        <n v="618533"/>
        <n v="618422"/>
        <n v="625992"/>
        <n v="626555"/>
        <n v="628545"/>
        <n v="628543"/>
        <n v="628489"/>
        <n v="628470"/>
        <n v="628356"/>
        <n v="628354"/>
        <n v="628329"/>
        <n v="628274"/>
        <n v="627886"/>
        <n v="627339"/>
        <n v="627089"/>
        <n v="626024"/>
        <n v="626710"/>
        <n v="626026"/>
        <n v="626532"/>
        <n v="626531"/>
        <n v="626530"/>
        <n v="626529"/>
        <n v="626520"/>
        <n v="626510"/>
        <n v="626507"/>
        <n v="626323"/>
        <n v="626232"/>
        <n v="626159"/>
        <n v="626042"/>
        <n v="628568"/>
        <n v="626861"/>
        <n v="667610"/>
        <n v="666757"/>
        <n v="668298"/>
        <n v="668252"/>
        <n v="668223"/>
        <n v="668220"/>
        <n v="668207"/>
        <n v="668075"/>
        <n v="668030"/>
        <n v="667902"/>
        <n v="667882"/>
        <n v="668703"/>
        <n v="667631"/>
        <n v="668789"/>
        <n v="667578"/>
        <n v="667512"/>
        <n v="667287"/>
        <n v="667278"/>
        <n v="667227"/>
        <n v="667140"/>
        <n v="667137"/>
        <n v="666885"/>
        <n v="638736"/>
        <n v="666860"/>
        <n v="667733"/>
        <n v="673162"/>
        <n v="800884"/>
        <n v="800600"/>
        <n v="800566"/>
        <n v="800547"/>
        <n v="800291"/>
        <n v="675083"/>
        <n v="675047"/>
        <n v="674970"/>
        <n v="674838"/>
        <n v="674813"/>
        <n v="668473"/>
        <n v="674686"/>
        <n v="666865"/>
        <n v="669975"/>
        <n v="669974"/>
        <n v="669821"/>
        <n v="669789"/>
        <n v="669406"/>
        <n v="669379"/>
        <n v="669187"/>
        <n v="669057"/>
        <n v="669003"/>
        <n v="668904"/>
        <n v="674729"/>
        <n v="662998"/>
        <n v="664209"/>
        <n v="663112"/>
        <n v="663886"/>
        <n v="663366"/>
        <n v="663161"/>
        <n v="667072"/>
        <n v="664568"/>
        <n v="660532"/>
        <n v="657371"/>
        <n v="662750"/>
        <n v="662376"/>
        <n v="660710"/>
        <n v="661697"/>
        <n v="661263"/>
        <n v="661259"/>
        <n v="661188"/>
        <n v="663007"/>
        <n v="666197"/>
        <n v="639011"/>
        <n v="666418"/>
        <n v="666319"/>
        <n v="655330"/>
        <n v="666317"/>
        <n v="666316"/>
        <n v="666273"/>
        <n v="666220"/>
        <n v="663751"/>
        <n v="666210"/>
        <n v="664841"/>
        <n v="666130"/>
        <n v="666068"/>
        <n v="656073"/>
        <n v="665445"/>
        <n v="665404"/>
        <n v="665335"/>
        <n v="664922"/>
        <n v="673972"/>
        <n v="632511"/>
        <n v="632508"/>
        <n v="660427"/>
        <n v="660361"/>
        <n v="660042"/>
        <n v="636714"/>
        <n v="636688"/>
        <n v="661748"/>
        <n v="630938"/>
        <n v="627260"/>
        <n v="668364"/>
        <n v="664033"/>
        <n v="665525"/>
        <n v="666678"/>
        <n v="668976"/>
        <n v="669064"/>
        <n v="621992"/>
        <n v="661283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21847" maxValue="801316"/>
    </cacheField>
    <cacheField name="Budget Name" numFmtId="0">
      <sharedItems/>
    </cacheField>
    <cacheField name="BUDGET END DATE" numFmtId="14">
      <sharedItems containsSemiMixedTypes="0" containsNonDate="0" containsDate="1" containsString="0" minDate="2010-08-31T00:00:00" maxDate="2015-07-31T00:00:00" count="66">
        <d v="2013-03-31T00:00:00"/>
        <d v="2015-03-14T00:00:00"/>
        <d v="2012-08-31T00:00:00"/>
        <d v="2015-01-31T00:00:00"/>
        <d v="2014-08-29T00:00:00"/>
        <d v="2015-04-30T00:00:00"/>
        <d v="2011-04-30T00:00:00"/>
        <d v="2015-05-31T00:00:00"/>
        <d v="2014-07-14T00:00:00"/>
        <d v="2015-03-27T00:00:00"/>
        <d v="2015-05-21T00:00:00"/>
        <d v="2011-04-28T00:00:00"/>
        <d v="2014-08-31T00:00:00"/>
        <d v="2014-12-31T00:00:00"/>
        <d v="2014-03-31T00:00:00"/>
        <d v="2014-12-15T00:00:00"/>
        <d v="2015-03-17T00:00:00"/>
        <d v="2013-06-30T00:00:00"/>
        <d v="2015-02-26T00:00:00"/>
        <d v="2015-03-29T00:00:00"/>
        <d v="2015-01-15T00:00:00"/>
        <d v="2014-09-15T00:00:00"/>
        <d v="2014-06-30T00:00:00"/>
        <d v="2015-03-31T00:00:00"/>
        <d v="2015-03-15T00:00:00"/>
        <d v="2014-06-15T00:00:00"/>
        <d v="2010-10-31T00:00:00"/>
        <d v="2014-05-31T00:00:00"/>
        <d v="2015-04-14T00:00:00"/>
        <d v="2013-11-30T00:00:00"/>
        <d v="2015-02-15T00:00:00"/>
        <d v="2013-09-30T00:00:00"/>
        <d v="2015-05-15T00:00:00"/>
        <d v="2013-08-31T00:00:00"/>
        <d v="2011-05-31T00:00:00"/>
        <d v="2013-12-31T00:00:00"/>
        <d v="2014-11-11T00:00:00"/>
        <d v="2014-09-30T00:00:00"/>
        <d v="2015-04-11T00:00:00"/>
        <d v="2015-03-30T00:00:00"/>
        <d v="2015-05-29T00:00:00"/>
        <d v="2015-02-28T00:00:00"/>
        <d v="2015-03-11T00:00:00"/>
        <d v="2014-02-28T00:00:00"/>
        <d v="2015-05-27T00:00:00"/>
        <d v="2015-03-16T00:00:00"/>
        <d v="2015-03-10T00:00:00"/>
        <d v="2014-04-30T00:00:00"/>
        <d v="2015-04-17T00:00:00"/>
        <d v="2010-08-31T00:00:00"/>
        <d v="2015-04-29T00:00:00"/>
        <d v="2014-04-29T00:00:00"/>
        <d v="2015-05-14T00:00:00"/>
        <d v="2015-07-30T00:00:00"/>
        <d v="2014-10-30T00:00:00"/>
        <d v="2015-04-01T00:00:00"/>
        <d v="2014-07-31T00:00:00"/>
        <d v="2011-12-31T00:00:00"/>
        <d v="2013-07-31T00:00:00"/>
        <d v="2012-07-31T00:00:00"/>
        <d v="2012-09-30T00:00:00"/>
        <d v="2013-03-18T00:00:00"/>
        <d v="2015-03-24T00:00:00"/>
        <d v="2011-11-20T00:00:00"/>
        <d v="2012-01-02T00:00:00"/>
        <d v="2014-12-08T00:00:00"/>
      </sharedItems>
      <fieldGroup base="7">
        <rangePr groupBy="years" startDate="2010-08-31T00:00:00" endDate="2015-07-31T00:00:00"/>
        <groupItems count="8">
          <s v="&lt;8/31/2010"/>
          <s v="2010"/>
          <s v="2011"/>
          <s v="2012"/>
          <s v="2013"/>
          <s v="2014"/>
          <s v="2015"/>
          <s v="&gt;7/31/2015"/>
        </groupItems>
      </fieldGroup>
    </cacheField>
    <cacheField name="Principal Investigator" numFmtId="0">
      <sharedItems count="193">
        <s v="CURRA, FRANCESCO P."/>
        <s v="KUCEWICZ, JOHN C"/>
        <s v="LEOTTA, DANIEL F"/>
        <s v="ELAM, WM. TIMOTHY"/>
        <s v="ASHER, WILLIAM E"/>
        <s v="STEWART, ANDREW R"/>
        <s v="OWSLEY, LANE M."/>
        <s v="BAILEY, MICHAEL R."/>
        <s v="MIYAMOTO, ROBERT T"/>
        <s v="STAFFORD, KATHLEEN M."/>
        <s v="MATULA, THOMAS J."/>
        <s v="CRUM, LAWRENCE A."/>
        <s v="HEFNER, BRIAN T."/>
        <s v="CHEN, ANTAO"/>
        <s v="CRELLIN, GLENN E"/>
        <s v="SASAKI, TOMIKAZU"/>
        <s v="HA, RENEE L."/>
        <s v="MELTZOFF, ANDREW N"/>
        <s v="LINEHAN, MARSHA M"/>
        <s v="DICKINSON, MICHAEL H."/>
        <s v="CAPORASO, JAMES A"/>
        <s v="CHIU, DANIEL T."/>
        <s v="SIMONI, JANE M"/>
        <s v="KING, KEVIN M"/>
        <s v="MAYER, JAMES M"/>
        <s v="STONE, WENDY L"/>
        <s v="LEE, ADRIAN K"/>
        <s v="KASABA, RESAT"/>
        <s v="AVOLIO, BRUCE"/>
        <s v="KAUERZ, KRISTIE"/>
        <s v="WINDSCHITL, MARK A"/>
        <s v="RIMMER, JUNE"/>
        <s v="BELL, PHILIP L"/>
        <s v="LEHMAN, DAWN E"/>
        <s v="JANSSEN, DONALD J."/>
        <s v="KUMAR, VIPIN"/>
        <s v="BRETT, MICHAEL T."/>
        <s v="DEVASIA, SANTOSH"/>
        <s v="BILMES, JEFFREY A."/>
        <s v="KRISHNAN, KANNAN"/>
        <s v="POLAGYE, BRIAN L"/>
        <s v="CASTNER, DAVID G."/>
        <s v="SHEN, I-YEU  (STEVE)"/>
        <s v="DARLING, ROBERT B"/>
        <s v="LOWES, LAURA N"/>
        <s v="PFAENDTNER, WALTER JAMES"/>
        <s v="MESBAHI, MEHRAN"/>
        <s v="REED, JUSTIN A."/>
        <s v="HANNAFORD, BLAKE"/>
        <s v="MILROY, RICHARD D."/>
        <s v="STRAND, STUART E"/>
        <s v="SEIBEL, ERIC J."/>
        <s v="FOLCH, ALBERT"/>
        <s v="GAO, XIAOHU"/>
        <s v="FERRANTE, ANTONINO"/>
        <s v="HILBORN, RAY"/>
        <s v="GRUE, CHRISTIAN E"/>
        <s v="GALLUCCI, VINCENT"/>
        <s v="O'KELLY, CHARLES"/>
        <s v="ETTL, GREGORY J"/>
        <s v="BROWN, ERIC"/>
        <s v="PEARCE, DIANA"/>
        <s v="DURAN, BONNIE M"/>
        <s v="WHITESIDE, URSULA S"/>
        <s v="ROMICH, JENNIFER"/>
        <s v="CHAN, DANIEL C. N."/>
        <s v="AMTMANN, DAGMAR"/>
        <s v="VAN GELDER, RUSSELL"/>
        <s v="RUOHOLA-BAKER, HANNELE"/>
        <s v="HOLMES, KING K."/>
        <s v="BACK, ANTHONY L."/>
        <s v="BORNFELDT, KARIN E"/>
        <s v="MILLER, JOHN W."/>
        <s v="GRAHAM, SUSAN M."/>
        <s v="GRALOW, JULIE R."/>
        <s v="HOLMES, MARK D."/>
        <s v="TAPSCOTT, STEPHEN J."/>
        <s v="HOOFNAGLE, ANDREW N"/>
        <s v="BECKER, PAMELA S"/>
        <s v="MRUGALA, MACIEJ M"/>
        <s v="BRENTNALL, TERESA A."/>
        <s v="WEST, TIMOTHY E"/>
        <s v="MANOIL, COLIN C."/>
        <s v="BRITTNACHER, MITCHELL J"/>
        <s v="MILLER, SAMUEL I"/>
        <s v="KLINE, TONI"/>
        <s v="STETSON, DANIEL B"/>
        <s v="COOKSON, BRAD T"/>
        <s v="MOUGOUS, JOSEPH D"/>
        <s v="GREENBERG, E. PETER"/>
        <s v="HAYDEN, HILLARY"/>
        <s v="DISIS, MARY L."/>
        <s v="CHAMBERLAIN, JEFFREY S"/>
        <s v="WALSON, JUDD L."/>
        <s v="SHEEHAN, FLORENCE"/>
        <s v="JUUL LEDBETTER, SANDRA"/>
        <s v="BRUCE, JAMES"/>
        <s v="SINGH, PRADEEP"/>
        <s v="BLAU, CARL A."/>
        <s v="ZRAIKA, SAKENEH"/>
        <s v="MOURAD, PIERRE"/>
        <s v="FERNANDES, RUSSELL"/>
        <s v="LEE GILSON, CHRISTINE M."/>
        <s v="SHAYAKHMETOV, DMITRY M"/>
        <s v="HAUSCHKA, STEPHEN D"/>
        <s v="CHILDERS, MARTIN K"/>
        <s v="CHANSKY, HOWARD ALAN"/>
        <s v="MATRONE, KATHLEEN F"/>
        <s v="BOMBARDIER, CHARLES H."/>
        <s v="WOOD, DOUGLAS E."/>
        <s v="WANG, LEO HONG-LI"/>
        <s v="KLEVIT, RACHEL E"/>
        <s v="VEITH, RICHARD"/>
        <s v="WOODWARD, JOSHUA J"/>
        <s v="CHAMBERLAIN, JOEL R"/>
        <s v="VAVILALA, MONICA S."/>
        <s v="DE ROSA, STEPHEN C."/>
        <s v="WURFEL, MARK M"/>
        <s v="CROWDER, CHARLES M"/>
        <s v="GODFREY, EMILY M"/>
        <s v="GORE, JOHN L"/>
        <s v="STONE, JENNIFER"/>
        <s v="HARPER, JONATHAN D"/>
        <s v="NICHOL, GRAHAM"/>
        <s v="OGANESIAN, ANUSH"/>
        <s v="CHESNUT, RANDALL M"/>
        <s v="LIM, STEPHEN SZE-PING"/>
        <s v="BARNABAS, RUANNE V."/>
        <s v="KATZE, MICHAEL GERALD"/>
        <s v="KITAHATA, MARI M."/>
        <s v="KRISHNAMOORTHY, VIJAY"/>
        <s v="KIEM, HANS-PETER"/>
        <s v="BAMSHAD, MICHAEL J"/>
        <s v="MANICONE, ANNE M."/>
        <s v="JAYADEV, SUMAN"/>
        <s v="GOTTLIEB, GEOFFREY S."/>
        <s v="POOLE, JEANNE E"/>
        <s v="YUAN, CHUN"/>
        <s v="CHUNG, MICHAEL H."/>
        <s v="KIM, DEOK-HO"/>
        <s v="FIELDS, STANLEY"/>
        <s v="REGNIER, MICHAEL"/>
        <s v="NEITZ, MAUREEN"/>
        <s v="FORD, LAURIE"/>
        <s v="ZUNT, JOSEPH R."/>
        <s v="WESSELLS, HUNTER"/>
        <s v="RAIBLE, DAVID W."/>
        <s v="GOLDEN, MATTHEW R"/>
        <s v="CRANE, PAUL K"/>
        <s v="MATSUMOTO, ALVIN M"/>
        <s v="MURRY, CHARLES E."/>
        <s v="WARE, CAROL B."/>
        <s v="CRANE, HEIDI"/>
        <s v="LOBER, WILLIAM B."/>
        <s v="POWERS, RANDALL K."/>
        <s v="FARQUHAR, CAREY"/>
        <s v="COREY, EVA"/>
        <s v="MARTINS, RENATO"/>
        <s v="PARSEK, MATTHEW R"/>
        <s v="MORRISSEY, COLM M"/>
        <s v="COVELER, ANDREW L."/>
        <s v="FENG, QINGHUA"/>
        <s v="WHITE, NATHAN J"/>
        <s v="PROBSTFIELD, JEFFREY L"/>
        <s v="PERLMUTTER, STEVE I"/>
        <s v="CONLEY, KEVIN E"/>
        <s v="LEVY, WAYNE C."/>
        <s v="CHAMBERLAIN, MARC C"/>
        <s v="SHUSTOV, ANDREI R"/>
        <s v="BRESNAHAN, BRIAN W."/>
        <s v="SCHUR, ELLEN A"/>
        <s v="TRENCE, DACE L."/>
        <s v="OPP, MARK R"/>
        <s v="MULLINS, JAMES I"/>
        <s v="HOFFMAN, LUCAS"/>
        <s v="KOELLE, DAVID"/>
        <s v="MARCOVINA, SANTICA M."/>
        <s v="SABATH, DANIEL E."/>
        <s v="LANDIS, CAROL A."/>
        <s v="KUNZE, KENT"/>
        <s v="HAGOPIAN, AMY"/>
        <s v="YOST, MICHAEL G."/>
        <s v="OBERLE, MARK W."/>
        <s v="KRONMAL, RICHARD A"/>
        <s v="DOWNER, ANN E."/>
        <s v="WEIR, BRUCE SPENCER"/>
        <s v="BUCHWALD, DEDRA S"/>
        <s v="STERGACHIS, ANDREAS S"/>
        <s v="SCHWARTZ, STEPHEN MARC"/>
        <s v="CONRAD, DOUGLAS A"/>
        <s v="WALCH, JOSEPH"/>
        <s v="JAFFE, DANIEL A"/>
        <s v="CHOUDHURY, NARAYANI"/>
      </sharedItems>
    </cacheField>
    <cacheField name="Open Encumbrance" numFmtId="40">
      <sharedItems containsSemiMixedTypes="0" containsString="0" containsNumber="1" minValue="0" maxValue="2091137.52"/>
    </cacheField>
    <cacheField name="Cost Share" numFmtId="40">
      <sharedItems containsSemiMixedTypes="0" containsString="0" containsNumber="1" minValue="-384017.71179999999" maxValue="0"/>
    </cacheField>
    <cacheField name="Balance" numFmtId="40">
      <sharedItems containsSemiMixedTypes="0" containsString="0" containsNumber="1" minValue="0" maxValue="2512119.46"/>
    </cacheField>
    <cacheField name="Open Invoice" numFmtId="40">
      <sharedItems containsSemiMixedTypes="0" containsString="0" containsNumber="1" minValue="-119411" maxValue="1694786.5"/>
    </cacheField>
    <cacheField name="Deficit" numFmtId="40">
      <sharedItems containsSemiMixedTypes="0" containsString="0" containsNumber="1" minValue="-550902.62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n v="2160301000"/>
    <s v="APPLIED PHYSICS LAB"/>
    <x v="0"/>
    <m/>
    <m/>
    <s v="CURRA S-RAY"/>
    <x v="0"/>
    <x v="0"/>
    <n v="0"/>
    <n v="0"/>
    <n v="0"/>
    <n v="132522.53"/>
    <n v="0"/>
  </r>
  <r>
    <x v="0"/>
    <n v="2160301000"/>
    <s v="APPLIED PHYSICS LAB"/>
    <x v="1"/>
    <s v="S"/>
    <n v="621847"/>
    <s v="MOURAD DOD TBI-APL SUB"/>
    <x v="1"/>
    <x v="1"/>
    <n v="0"/>
    <n v="0"/>
    <n v="0"/>
    <n v="0"/>
    <n v="0"/>
  </r>
  <r>
    <x v="0"/>
    <n v="2160301000"/>
    <s v="APPLIED PHYSICS LAB"/>
    <x v="2"/>
    <m/>
    <m/>
    <s v="STTRIIcRoNA"/>
    <x v="2"/>
    <x v="2"/>
    <n v="0"/>
    <n v="0"/>
    <n v="3717.7"/>
    <n v="84375"/>
    <n v="0"/>
  </r>
  <r>
    <x v="0"/>
    <n v="2160301000"/>
    <s v="APPLIED PHYSICS LAB"/>
    <x v="3"/>
    <m/>
    <m/>
    <s v="MONT TERRI XRF"/>
    <x v="3"/>
    <x v="3"/>
    <n v="0"/>
    <n v="0"/>
    <n v="4037.61"/>
    <n v="0"/>
    <n v="0"/>
  </r>
  <r>
    <x v="0"/>
    <n v="2160301000"/>
    <s v="APPLIED PHYSICS LAB"/>
    <x v="4"/>
    <s v="S"/>
    <n v="660042"/>
    <s v="APL_COMIDT_SBIR_II"/>
    <x v="4"/>
    <x v="4"/>
    <n v="0"/>
    <n v="0"/>
    <n v="15788"/>
    <n v="0"/>
    <n v="0"/>
  </r>
  <r>
    <x v="0"/>
    <n v="2160301000"/>
    <s v="APPLIED PHYSICS LAB"/>
    <x v="5"/>
    <s v="S"/>
    <n v="666688"/>
    <s v="SETS_DEVELOPMENT-APL"/>
    <x v="5"/>
    <x v="5"/>
    <n v="0"/>
    <n v="0"/>
    <n v="0"/>
    <n v="0"/>
    <n v="0"/>
  </r>
  <r>
    <x v="0"/>
    <n v="2160301000"/>
    <s v="APPLIED PHYSICS LAB"/>
    <x v="6"/>
    <m/>
    <m/>
    <s v="GAMMA EMISSIONS MODEL"/>
    <x v="6"/>
    <x v="6"/>
    <n v="0"/>
    <n v="0"/>
    <n v="0"/>
    <n v="0"/>
    <n v="0"/>
  </r>
  <r>
    <x v="0"/>
    <n v="2160301000"/>
    <s v="APPLIED PHYSICS LAB"/>
    <x v="7"/>
    <s v="P"/>
    <n v="667360"/>
    <s v="NSBRI-STONES"/>
    <x v="7"/>
    <x v="7"/>
    <n v="0"/>
    <n v="0"/>
    <n v="1969.23"/>
    <n v="912.91"/>
    <n v="0"/>
  </r>
  <r>
    <x v="0"/>
    <n v="2160301000"/>
    <s v="APPLIED PHYSICS LAB"/>
    <x v="8"/>
    <m/>
    <m/>
    <s v="GULPER"/>
    <x v="8"/>
    <x v="8"/>
    <n v="0"/>
    <n v="0"/>
    <n v="0"/>
    <n v="1486.75"/>
    <n v="-493.71"/>
  </r>
  <r>
    <x v="0"/>
    <n v="2160301000"/>
    <s v="APPLIED PHYSICS LAB"/>
    <x v="9"/>
    <m/>
    <m/>
    <s v="AOOS - ARCTIC CALL"/>
    <x v="7"/>
    <x v="9"/>
    <n v="0"/>
    <n v="0"/>
    <n v="0"/>
    <n v="5303.3"/>
    <n v="-1244.58"/>
  </r>
  <r>
    <x v="0"/>
    <n v="2160301000"/>
    <s v="APPLIED PHYSICS LAB"/>
    <x v="10"/>
    <s v="P"/>
    <n v="666643"/>
    <s v="GE CYTOMETER"/>
    <x v="9"/>
    <x v="10"/>
    <n v="0"/>
    <n v="0"/>
    <n v="116.78"/>
    <n v="14883.22"/>
    <n v="0"/>
  </r>
  <r>
    <x v="0"/>
    <n v="2160301000"/>
    <s v="APPLIED PHYSICS LAB"/>
    <x v="11"/>
    <m/>
    <m/>
    <s v="CHARACTERIZING BUBBLE2"/>
    <x v="6"/>
    <x v="11"/>
    <n v="0"/>
    <n v="0"/>
    <n v="0"/>
    <n v="23885.7"/>
    <n v="-23885.96"/>
  </r>
  <r>
    <x v="0"/>
    <n v="2160301000"/>
    <s v="APPLIED PHYSICS LAB"/>
    <x v="12"/>
    <m/>
    <m/>
    <s v="INVERT HF AC DATA"/>
    <x v="10"/>
    <x v="12"/>
    <n v="0"/>
    <n v="0"/>
    <n v="5.6"/>
    <n v="0"/>
    <n v="0"/>
  </r>
  <r>
    <x v="0"/>
    <n v="2160301000"/>
    <s v="APPLIED PHYSICS LAB"/>
    <x v="13"/>
    <s v="S"/>
    <n v="636714"/>
    <s v="APL-DETECTOR-DHS/LATTI"/>
    <x v="11"/>
    <x v="13"/>
    <n v="0"/>
    <n v="0"/>
    <n v="0"/>
    <n v="0"/>
    <n v="0"/>
  </r>
  <r>
    <x v="1"/>
    <n v="2520004000"/>
    <s v="URBAN DESIGN&amp; PLANNING"/>
    <x v="14"/>
    <m/>
    <m/>
    <s v="AREAA PROPOSAL"/>
    <x v="12"/>
    <x v="14"/>
    <n v="0"/>
    <n v="0"/>
    <n v="0"/>
    <n v="28750"/>
    <n v="0"/>
  </r>
  <r>
    <x v="2"/>
    <n v="2540540000"/>
    <s v="CHEMISTRY"/>
    <x v="15"/>
    <m/>
    <m/>
    <s v="TETHERED-ADDR RJS BIO"/>
    <x v="7"/>
    <x v="15"/>
    <n v="0"/>
    <n v="0"/>
    <n v="3766.3"/>
    <n v="0"/>
    <n v="0"/>
  </r>
  <r>
    <x v="2"/>
    <n v="2540578000"/>
    <s v="PSYCHOLOGY"/>
    <x v="16"/>
    <s v="P"/>
    <n v="669589"/>
    <s v="POPULATION ECOLOGY"/>
    <x v="13"/>
    <x v="16"/>
    <n v="0"/>
    <n v="0"/>
    <n v="0"/>
    <n v="36805"/>
    <n v="0"/>
  </r>
  <r>
    <x v="2"/>
    <n v="2540920000"/>
    <s v="ARTS &amp; SCI ILABS"/>
    <x v="17"/>
    <m/>
    <m/>
    <s v="ROOTS OF EMPATHY"/>
    <x v="14"/>
    <x v="17"/>
    <n v="0"/>
    <n v="0"/>
    <n v="194611.77"/>
    <n v="0"/>
    <n v="0"/>
  </r>
  <r>
    <x v="2"/>
    <n v="2540578000"/>
    <s v="PSYCHOLOGY"/>
    <x v="18"/>
    <m/>
    <m/>
    <s v="ACCESS HSI PHASE 1"/>
    <x v="15"/>
    <x v="18"/>
    <n v="0"/>
    <n v="0"/>
    <n v="0"/>
    <n v="70575.259999999995"/>
    <n v="0"/>
  </r>
  <r>
    <x v="2"/>
    <n v="2540590000"/>
    <s v="BIOLOGY"/>
    <x v="19"/>
    <m/>
    <m/>
    <s v="HFSP"/>
    <x v="5"/>
    <x v="19"/>
    <n v="44"/>
    <n v="0"/>
    <n v="0"/>
    <n v="0"/>
    <n v="0"/>
  </r>
  <r>
    <x v="2"/>
    <n v="2540748100"/>
    <s v="INT STUDIES"/>
    <x v="20"/>
    <s v="P"/>
    <n v="662490"/>
    <s v="EU CENTER 11-14"/>
    <x v="12"/>
    <x v="20"/>
    <n v="0"/>
    <n v="-384017.71179999999"/>
    <n v="102742.64"/>
    <n v="104045.17"/>
    <n v="0"/>
  </r>
  <r>
    <x v="2"/>
    <n v="2540540000"/>
    <s v="CHEMISTRY"/>
    <x v="21"/>
    <m/>
    <m/>
    <s v="HLA-DQ"/>
    <x v="12"/>
    <x v="21"/>
    <n v="0"/>
    <n v="0"/>
    <n v="2261.29"/>
    <n v="0"/>
    <n v="0"/>
  </r>
  <r>
    <x v="2"/>
    <n v="2540578000"/>
    <s v="PSYCHOLOGY"/>
    <x v="22"/>
    <m/>
    <m/>
    <s v="NRSA YARD"/>
    <x v="16"/>
    <x v="22"/>
    <n v="11224.71"/>
    <n v="0"/>
    <n v="34542.86"/>
    <n v="0"/>
    <n v="0"/>
  </r>
  <r>
    <x v="2"/>
    <n v="2540578000"/>
    <s v="PSYCHOLOGY"/>
    <x v="23"/>
    <m/>
    <m/>
    <s v="NRSA CRUZ"/>
    <x v="17"/>
    <x v="23"/>
    <n v="0"/>
    <n v="0"/>
    <n v="350"/>
    <n v="0"/>
    <n v="0"/>
  </r>
  <r>
    <x v="2"/>
    <n v="2540540000"/>
    <s v="CHEMISTRY"/>
    <x v="24"/>
    <m/>
    <m/>
    <s v="MIRIAM BOWRING NIH"/>
    <x v="18"/>
    <x v="24"/>
    <n v="0"/>
    <n v="0"/>
    <n v="0"/>
    <n v="0"/>
    <n v="0"/>
  </r>
  <r>
    <x v="2"/>
    <n v="2540578000"/>
    <s v="PSYCHOLOGY"/>
    <x v="25"/>
    <m/>
    <m/>
    <s v="NCS-TORFP8"/>
    <x v="19"/>
    <x v="25"/>
    <n v="0"/>
    <n v="0"/>
    <n v="0"/>
    <n v="12432.2"/>
    <n v="0"/>
  </r>
  <r>
    <x v="2"/>
    <n v="2540920000"/>
    <s v="ARTS &amp; SCI ILABS"/>
    <x v="26"/>
    <m/>
    <m/>
    <s v="F32 E LARSON"/>
    <x v="20"/>
    <x v="26"/>
    <n v="0"/>
    <n v="0"/>
    <n v="2430.83"/>
    <n v="0"/>
    <n v="0"/>
  </r>
  <r>
    <x v="2"/>
    <n v="2540748000"/>
    <s v="INT STUDIES"/>
    <x v="27"/>
    <m/>
    <m/>
    <s v="CULP RUSSIAN 2011-14"/>
    <x v="21"/>
    <x v="27"/>
    <n v="0"/>
    <n v="0"/>
    <n v="1551.44"/>
    <n v="-119411"/>
    <n v="0"/>
  </r>
  <r>
    <x v="2"/>
    <n v="2540748100"/>
    <s v="INT STUDIES"/>
    <x v="28"/>
    <s v="S"/>
    <n v="662490"/>
    <s v="EU CENTER 11-14 DISC"/>
    <x v="12"/>
    <x v="20"/>
    <n v="0"/>
    <n v="0"/>
    <n v="0"/>
    <n v="0"/>
    <n v="-21169.66"/>
  </r>
  <r>
    <x v="2"/>
    <n v="2540920000"/>
    <s v="ARTS &amp; SCI ILABS"/>
    <x v="29"/>
    <m/>
    <m/>
    <s v="PET PLANET STEM ED"/>
    <x v="22"/>
    <x v="17"/>
    <n v="0"/>
    <n v="-3708"/>
    <n v="0"/>
    <n v="0"/>
    <n v="-0.28000000000000003"/>
  </r>
  <r>
    <x v="3"/>
    <n v="2560036000"/>
    <s v="LEADERSHIP CENTER"/>
    <x v="30"/>
    <m/>
    <m/>
    <s v="TRANSFORMATIVE LEADERS"/>
    <x v="13"/>
    <x v="28"/>
    <n v="0"/>
    <n v="0"/>
    <n v="0"/>
    <n v="0"/>
    <n v="-9732.56"/>
  </r>
  <r>
    <x v="4"/>
    <n v="2580001000"/>
    <s v="DEPT OF EDUCATION"/>
    <x v="31"/>
    <s v="S"/>
    <n v="663032"/>
    <s v="FULL-DAY K BRAIN TRUST"/>
    <x v="13"/>
    <x v="29"/>
    <n v="0"/>
    <n v="0"/>
    <n v="0"/>
    <n v="0"/>
    <n v="0"/>
  </r>
  <r>
    <x v="4"/>
    <n v="2580001000"/>
    <s v="DEPT OF EDUCATION"/>
    <x v="32"/>
    <s v="S"/>
    <n v="801316"/>
    <s v="NOYCE SCHLR PARTICIPNT"/>
    <x v="12"/>
    <x v="30"/>
    <n v="0"/>
    <n v="0"/>
    <n v="600000"/>
    <n v="0"/>
    <n v="0"/>
  </r>
  <r>
    <x v="4"/>
    <n v="2580001000"/>
    <s v="DEPT OF EDUCATION"/>
    <x v="33"/>
    <s v="P"/>
    <n v="801316"/>
    <s v="NOYCE SCHOLARS"/>
    <x v="12"/>
    <x v="30"/>
    <n v="0"/>
    <n v="0"/>
    <n v="40.82"/>
    <n v="0"/>
    <n v="0"/>
  </r>
  <r>
    <x v="4"/>
    <n v="2580001120"/>
    <s v="DEPT OF EDUCATION"/>
    <x v="34"/>
    <s v="S"/>
    <n v="667500"/>
    <s v="COMMON CORE-DISCR"/>
    <x v="23"/>
    <x v="31"/>
    <n v="0"/>
    <n v="0"/>
    <n v="0"/>
    <n v="0"/>
    <n v="0"/>
  </r>
  <r>
    <x v="4"/>
    <n v="2580001000"/>
    <s v="DEPT OF EDUCATION"/>
    <x v="35"/>
    <s v="P"/>
    <n v="663032"/>
    <s v="FULL-DAY KINDERGARTEN"/>
    <x v="23"/>
    <x v="29"/>
    <n v="0"/>
    <n v="0"/>
    <n v="0"/>
    <n v="4614.12"/>
    <n v="0"/>
  </r>
  <r>
    <x v="4"/>
    <n v="2580001120"/>
    <s v="DEPT OF EDUCATION"/>
    <x v="36"/>
    <s v="P"/>
    <n v="667500"/>
    <s v="COMMON CORE PROJECT"/>
    <x v="23"/>
    <x v="31"/>
    <n v="0"/>
    <n v="0"/>
    <n v="0"/>
    <n v="-5123.43"/>
    <n v="0"/>
  </r>
  <r>
    <x v="4"/>
    <n v="2580005010"/>
    <s v="COED RESEARCH"/>
    <x v="37"/>
    <m/>
    <m/>
    <s v="CENTENNIAL SCHOLARS"/>
    <x v="7"/>
    <x v="32"/>
    <n v="0"/>
    <n v="0"/>
    <n v="0"/>
    <n v="47372"/>
    <n v="0"/>
  </r>
  <r>
    <x v="5"/>
    <n v="2600006000"/>
    <s v="CIVIL &amp; ENVIR ENGINEER"/>
    <x v="38"/>
    <m/>
    <m/>
    <s v="CALTRANS CONNECTIONS"/>
    <x v="24"/>
    <x v="33"/>
    <n v="0"/>
    <n v="0"/>
    <n v="0"/>
    <n v="1226.1199999999999"/>
    <n v="0"/>
  </r>
  <r>
    <x v="5"/>
    <n v="2600006000"/>
    <s v="CIVIL &amp; ENVIR ENGINEER"/>
    <x v="39"/>
    <m/>
    <m/>
    <s v="PLINTH MATERIALS"/>
    <x v="5"/>
    <x v="34"/>
    <n v="0"/>
    <n v="0"/>
    <n v="0"/>
    <n v="10146.94"/>
    <n v="0"/>
  </r>
  <r>
    <x v="5"/>
    <n v="2600010360"/>
    <s v="MECHANICAL ENGINEERING"/>
    <x v="40"/>
    <m/>
    <m/>
    <s v="SBIR II SUPPLEMENT"/>
    <x v="7"/>
    <x v="35"/>
    <n v="0"/>
    <n v="0"/>
    <n v="0"/>
    <n v="20095.91"/>
    <n v="0"/>
  </r>
  <r>
    <x v="5"/>
    <n v="2600006000"/>
    <s v="CIVIL &amp; ENVIR ENGINEER"/>
    <x v="41"/>
    <m/>
    <m/>
    <s v="HEMIC-P"/>
    <x v="25"/>
    <x v="36"/>
    <n v="0"/>
    <n v="0"/>
    <n v="5630.37"/>
    <n v="24098.63"/>
    <n v="0"/>
  </r>
  <r>
    <x v="5"/>
    <n v="2600001000"/>
    <s v="DEAN ENGINEERING"/>
    <x v="42"/>
    <s v="P"/>
    <n v="661558"/>
    <s v="BOEING COMPOSITES"/>
    <x v="24"/>
    <x v="37"/>
    <n v="0"/>
    <n v="0"/>
    <n v="0"/>
    <n v="0"/>
    <n v="0"/>
  </r>
  <r>
    <x v="5"/>
    <n v="2600007590"/>
    <s v="ELECTRICAL ENGINEERING"/>
    <x v="43"/>
    <m/>
    <m/>
    <s v="COPAINS BILMES"/>
    <x v="26"/>
    <x v="38"/>
    <n v="0"/>
    <n v="0"/>
    <n v="17364.89"/>
    <n v="0"/>
    <n v="0"/>
  </r>
  <r>
    <x v="5"/>
    <n v="2600011000"/>
    <s v="MATL SCI &amp; ENGINEERING"/>
    <x v="44"/>
    <m/>
    <m/>
    <s v="NOVEL IMAGING SCANNER"/>
    <x v="7"/>
    <x v="39"/>
    <n v="429"/>
    <n v="0"/>
    <n v="0"/>
    <n v="0.37"/>
    <n v="0"/>
  </r>
  <r>
    <x v="5"/>
    <n v="2600010000"/>
    <s v="MECHANICAL ENGINEERING"/>
    <x v="45"/>
    <s v="P"/>
    <n v="666688"/>
    <s v="SETS_DEVELOPMENT"/>
    <x v="5"/>
    <x v="40"/>
    <n v="0"/>
    <n v="0"/>
    <n v="0"/>
    <n v="0"/>
    <n v="0"/>
  </r>
  <r>
    <x v="5"/>
    <n v="2600005060"/>
    <s v="CHEMICAL ENGINEERING"/>
    <x v="46"/>
    <m/>
    <m/>
    <s v="CARB ARRAYS"/>
    <x v="23"/>
    <x v="41"/>
    <n v="0"/>
    <n v="0"/>
    <n v="0"/>
    <n v="1550.1"/>
    <n v="0"/>
  </r>
  <r>
    <x v="5"/>
    <n v="2600010000"/>
    <s v="MECHANICAL ENGINEERING"/>
    <x v="47"/>
    <s v="S"/>
    <n v="661558"/>
    <s v="SHEN BOEING COMP"/>
    <x v="24"/>
    <x v="42"/>
    <n v="0"/>
    <n v="0"/>
    <n v="0"/>
    <n v="0"/>
    <n v="-2"/>
  </r>
  <r>
    <x v="5"/>
    <n v="2600007100"/>
    <s v="ELECTRICAL ENGINEERING"/>
    <x v="48"/>
    <s v="P"/>
    <n v="665268"/>
    <s v="CDADIC MIXED SIGNAL 3"/>
    <x v="13"/>
    <x v="43"/>
    <n v="0"/>
    <n v="0"/>
    <n v="0"/>
    <n v="0"/>
    <n v="0"/>
  </r>
  <r>
    <x v="5"/>
    <n v="2600006000"/>
    <s v="CIVIL &amp; ENVIR ENGINEER"/>
    <x v="49"/>
    <s v="S"/>
    <n v="637647"/>
    <s v="PANKOW WALLS SUBCONTRC"/>
    <x v="27"/>
    <x v="44"/>
    <n v="0"/>
    <n v="0"/>
    <n v="1022"/>
    <n v="0"/>
    <n v="0"/>
  </r>
  <r>
    <x v="5"/>
    <n v="2600005210"/>
    <s v="CHEMICAL ENGINEERING"/>
    <x v="50"/>
    <m/>
    <m/>
    <s v="IONIC LIQUID CHEMISTRY"/>
    <x v="23"/>
    <x v="45"/>
    <n v="0"/>
    <n v="0"/>
    <n v="0"/>
    <n v="15260.56"/>
    <n v="0"/>
  </r>
  <r>
    <x v="5"/>
    <n v="2600004000"/>
    <s v="AERO AND ASTRO"/>
    <x v="51"/>
    <m/>
    <m/>
    <s v="DISTURBANCE REJECTION"/>
    <x v="28"/>
    <x v="46"/>
    <n v="0"/>
    <n v="0"/>
    <n v="3477.61"/>
    <n v="0"/>
    <n v="0"/>
  </r>
  <r>
    <x v="5"/>
    <n v="2600014070"/>
    <s v="BIOENGINEERING"/>
    <x v="52"/>
    <s v="S"/>
    <n v="666643"/>
    <s v="MATULA_GE_CYTOMETER"/>
    <x v="9"/>
    <x v="47"/>
    <n v="0"/>
    <n v="0"/>
    <n v="0"/>
    <n v="0"/>
    <n v="0"/>
  </r>
  <r>
    <x v="5"/>
    <n v="2600007130"/>
    <s v="ELECTRICAL ENGINEERING"/>
    <x v="53"/>
    <m/>
    <m/>
    <s v="FLEXIBLE IMAGING PROBE"/>
    <x v="29"/>
    <x v="48"/>
    <n v="0"/>
    <n v="0"/>
    <n v="0"/>
    <n v="30708.799999999999"/>
    <n v="0"/>
  </r>
  <r>
    <x v="5"/>
    <n v="2600004000"/>
    <s v="AERO AND ASTRO"/>
    <x v="54"/>
    <m/>
    <m/>
    <s v="LINER IMPLOSION"/>
    <x v="30"/>
    <x v="49"/>
    <n v="0"/>
    <n v="0"/>
    <n v="15337.38"/>
    <n v="40374.1"/>
    <n v="0"/>
  </r>
  <r>
    <x v="5"/>
    <n v="2600006000"/>
    <s v="CIVIL &amp; ENVIR ENGINEER"/>
    <x v="55"/>
    <s v="P"/>
    <n v="637647"/>
    <s v="PANKOW WALLS"/>
    <x v="27"/>
    <x v="44"/>
    <n v="0"/>
    <n v="0"/>
    <n v="0"/>
    <n v="25000"/>
    <n v="-1022"/>
  </r>
  <r>
    <x v="5"/>
    <n v="2600007130"/>
    <s v="ELECTRICAL ENGINEERING"/>
    <x v="56"/>
    <m/>
    <m/>
    <s v="SMART MIS TOOL"/>
    <x v="23"/>
    <x v="48"/>
    <n v="0"/>
    <n v="0"/>
    <n v="0"/>
    <n v="22732.52"/>
    <n v="0"/>
  </r>
  <r>
    <x v="5"/>
    <n v="2600006000"/>
    <s v="CIVIL &amp; ENVIR ENGINEER"/>
    <x v="57"/>
    <m/>
    <m/>
    <s v="NITROAMINE DEGRADATION"/>
    <x v="31"/>
    <x v="50"/>
    <n v="0"/>
    <n v="0"/>
    <n v="0"/>
    <n v="0"/>
    <n v="0"/>
  </r>
  <r>
    <x v="5"/>
    <n v="2600006000"/>
    <s v="CIVIL &amp; ENVIR ENGINEER"/>
    <x v="58"/>
    <m/>
    <m/>
    <s v="SERDP 2 PHYTOREMED"/>
    <x v="3"/>
    <x v="50"/>
    <n v="0"/>
    <n v="0"/>
    <n v="0"/>
    <n v="11114.94"/>
    <n v="0"/>
  </r>
  <r>
    <x v="5"/>
    <n v="2600010710"/>
    <s v="MECHANICAL ENGINEERING"/>
    <x v="59"/>
    <s v="P"/>
    <n v="668404"/>
    <s v="PHILIPS PLAQUE"/>
    <x v="32"/>
    <x v="51"/>
    <n v="0"/>
    <n v="0"/>
    <n v="0"/>
    <n v="0"/>
    <n v="0"/>
  </r>
  <r>
    <x v="5"/>
    <n v="2600014120"/>
    <s v="BIOENGINEERING"/>
    <x v="60"/>
    <m/>
    <m/>
    <s v="Synapse Chip"/>
    <x v="27"/>
    <x v="52"/>
    <n v="99471.21"/>
    <n v="0"/>
    <n v="0"/>
    <n v="0"/>
    <n v="0"/>
  </r>
  <r>
    <x v="5"/>
    <n v="2600014160"/>
    <s v="BIOENGINEERING"/>
    <x v="61"/>
    <m/>
    <m/>
    <s v="F32 HY LIU Y3"/>
    <x v="33"/>
    <x v="53"/>
    <n v="21695"/>
    <n v="0"/>
    <n v="21695"/>
    <n v="0"/>
    <n v="0"/>
  </r>
  <r>
    <x v="5"/>
    <n v="2600004000"/>
    <s v="AERO AND ASTRO"/>
    <x v="62"/>
    <m/>
    <m/>
    <s v="Enhanced Trapping"/>
    <x v="34"/>
    <x v="54"/>
    <n v="0"/>
    <n v="0"/>
    <n v="41.8"/>
    <n v="3482.9"/>
    <n v="0"/>
  </r>
  <r>
    <x v="5"/>
    <n v="2600010360"/>
    <s v="MECHANICAL ENGINEERING"/>
    <x v="63"/>
    <m/>
    <m/>
    <s v="DYNAMIC SEAL THIN FILM"/>
    <x v="13"/>
    <x v="35"/>
    <n v="0"/>
    <n v="0"/>
    <n v="0"/>
    <n v="11928.35"/>
    <n v="0"/>
  </r>
  <r>
    <x v="6"/>
    <n v="2630003000"/>
    <s v="AQUATIC&amp;FISHERY SCIENC"/>
    <x v="64"/>
    <m/>
    <m/>
    <s v="TRAWLING WALTON"/>
    <x v="7"/>
    <x v="55"/>
    <n v="0"/>
    <n v="0"/>
    <n v="0"/>
    <n v="-538.54"/>
    <n v="0"/>
  </r>
  <r>
    <x v="6"/>
    <n v="2630003000"/>
    <s v="AQUATIC&amp;FISHERY SCIENC"/>
    <x v="65"/>
    <m/>
    <m/>
    <s v="WDFW EELGRASS 2014"/>
    <x v="5"/>
    <x v="56"/>
    <n v="0"/>
    <n v="0"/>
    <n v="0"/>
    <n v="1688.49"/>
    <n v="0"/>
  </r>
  <r>
    <x v="6"/>
    <n v="2630003000"/>
    <s v="AQUATIC&amp;FISHERY SCIENC"/>
    <x v="66"/>
    <m/>
    <m/>
    <s v="BRISTOL BAY 3"/>
    <x v="23"/>
    <x v="55"/>
    <n v="0"/>
    <n v="0"/>
    <n v="0"/>
    <n v="0"/>
    <n v="0"/>
  </r>
  <r>
    <x v="6"/>
    <n v="2630003000"/>
    <s v="AQUATIC&amp;FISHERY SCIENC"/>
    <x v="67"/>
    <m/>
    <m/>
    <s v="BY-CATCH OF SHARKS"/>
    <x v="0"/>
    <x v="57"/>
    <n v="0"/>
    <n v="0"/>
    <n v="0"/>
    <n v="6807.14"/>
    <n v="0"/>
  </r>
  <r>
    <x v="6"/>
    <n v="2630013000"/>
    <s v="FRIDAY HARBOR LABS"/>
    <x v="68"/>
    <m/>
    <m/>
    <s v="CELLANA STRAINS AND SU"/>
    <x v="35"/>
    <x v="58"/>
    <n v="0"/>
    <n v="0"/>
    <n v="0"/>
    <n v="0"/>
    <n v="0"/>
  </r>
  <r>
    <x v="6"/>
    <n v="2630008000"/>
    <s v="ENVRMNTL &amp; FOREST SCI"/>
    <x v="69"/>
    <m/>
    <m/>
    <s v="BLM SMC DUES"/>
    <x v="13"/>
    <x v="59"/>
    <n v="12362"/>
    <n v="0"/>
    <n v="83000"/>
    <n v="0"/>
    <n v="0"/>
  </r>
  <r>
    <x v="7"/>
    <n v="2720001010"/>
    <s v="SCHOOL OF SOCIAL WORK"/>
    <x v="70"/>
    <s v="S"/>
    <n v="625640"/>
    <s v="CTC COLOMBIA AU"/>
    <x v="36"/>
    <x v="60"/>
    <n v="0"/>
    <n v="0"/>
    <n v="0"/>
    <n v="0"/>
    <n v="0"/>
  </r>
  <r>
    <x v="7"/>
    <n v="2720001000"/>
    <s v="SCHOOL OF SOCIAL WORK"/>
    <x v="71"/>
    <m/>
    <m/>
    <s v="NYC UPDATE-2014"/>
    <x v="5"/>
    <x v="61"/>
    <n v="0"/>
    <n v="0"/>
    <n v="0"/>
    <n v="32500"/>
    <n v="0"/>
  </r>
  <r>
    <x v="7"/>
    <n v="2720001000"/>
    <s v="SCHOOL OF SOCIAL WORK"/>
    <x v="72"/>
    <m/>
    <m/>
    <s v="PARTNERS IN HEALTH"/>
    <x v="37"/>
    <x v="62"/>
    <n v="0"/>
    <n v="0"/>
    <n v="0"/>
    <n v="-17532.87"/>
    <n v="0"/>
  </r>
  <r>
    <x v="7"/>
    <n v="2720001000"/>
    <s v="SCHOOL OF SOCIAL WORK"/>
    <x v="73"/>
    <m/>
    <m/>
    <s v="SUICIDE PREVENTION-GHC"/>
    <x v="5"/>
    <x v="63"/>
    <n v="0"/>
    <n v="0"/>
    <n v="0"/>
    <n v="0"/>
    <n v="0"/>
  </r>
  <r>
    <x v="7"/>
    <n v="2720001000"/>
    <s v="SCHOOL OF SOCIAL WORK"/>
    <x v="74"/>
    <m/>
    <m/>
    <s v="MOVING UP?"/>
    <x v="23"/>
    <x v="64"/>
    <n v="0"/>
    <n v="0"/>
    <n v="0"/>
    <n v="7875.56"/>
    <n v="0"/>
  </r>
  <r>
    <x v="7"/>
    <n v="2720001000"/>
    <s v="SCHOOL OF SOCIAL WORK"/>
    <x v="75"/>
    <m/>
    <m/>
    <s v="DURAN-NCAI"/>
    <x v="12"/>
    <x v="62"/>
    <n v="0"/>
    <n v="0"/>
    <n v="0"/>
    <n v="450"/>
    <n v="0"/>
  </r>
  <r>
    <x v="7"/>
    <n v="2720001010"/>
    <s v="SCHOOL OF SOCIAL WORK"/>
    <x v="76"/>
    <s v="P"/>
    <n v="625640"/>
    <s v="CTC COLOMBIA MEASURES"/>
    <x v="36"/>
    <x v="60"/>
    <n v="0"/>
    <n v="0"/>
    <n v="266525"/>
    <n v="0"/>
    <n v="0"/>
  </r>
  <r>
    <x v="8"/>
    <n v="3020012000"/>
    <s v="RESTORATIVE DENTISTRY"/>
    <x v="77"/>
    <s v="S"/>
    <n v="668404"/>
    <s v="PHILIPS PLAQUE SUB"/>
    <x v="32"/>
    <x v="65"/>
    <n v="0"/>
    <n v="0"/>
    <n v="0"/>
    <n v="0"/>
    <n v="0"/>
  </r>
  <r>
    <x v="9"/>
    <n v="3040122100"/>
    <s v="REHABILITATION MEDICIN"/>
    <x v="78"/>
    <s v="P"/>
    <n v="628894"/>
    <s v="xxxADVxxxDATA BMS DATA"/>
    <x v="38"/>
    <x v="66"/>
    <n v="0"/>
    <n v="0"/>
    <n v="0"/>
    <n v="0"/>
    <n v="-31213.52"/>
  </r>
  <r>
    <x v="9"/>
    <n v="3040115000"/>
    <s v="OPHTHALMOLOGY"/>
    <x v="79"/>
    <m/>
    <m/>
    <s v="VA FY15 PT2 CONTRACT"/>
    <x v="23"/>
    <x v="67"/>
    <n v="0"/>
    <n v="0"/>
    <n v="0"/>
    <n v="0"/>
    <n v="-3168.72"/>
  </r>
  <r>
    <x v="9"/>
    <n v="3040940000"/>
    <s v="815 BIOC"/>
    <x v="80"/>
    <s v="S"/>
    <n v="625786"/>
    <s v="WELLSTONE:IDPO-MIKLAS"/>
    <x v="5"/>
    <x v="68"/>
    <n v="0"/>
    <n v="0"/>
    <n v="0"/>
    <n v="0"/>
    <n v="-0.04"/>
  </r>
  <r>
    <x v="9"/>
    <n v="3040449061"/>
    <s v="GLOBAL HEALTH"/>
    <x v="81"/>
    <s v="S"/>
    <n v="626159"/>
    <s v="CFAR AFYA BORA LUDO"/>
    <x v="7"/>
    <x v="69"/>
    <n v="0"/>
    <n v="0"/>
    <n v="0"/>
    <n v="0"/>
    <n v="-0.1"/>
  </r>
  <r>
    <x v="9"/>
    <n v="3040122100"/>
    <s v="REHABILITATION MEDICIN"/>
    <x v="82"/>
    <s v="S"/>
    <n v="628894"/>
    <s v="BURN BMS Y2 ONCAMP ACL"/>
    <x v="38"/>
    <x v="66"/>
    <n v="0"/>
    <n v="0"/>
    <n v="0"/>
    <n v="0"/>
    <n v="-11562.28"/>
  </r>
  <r>
    <x v="9"/>
    <n v="3040112173"/>
    <s v="DEPARTMENT OF MEDICINE"/>
    <x v="83"/>
    <m/>
    <m/>
    <s v="ARNOLD P. GOLD GRANT"/>
    <x v="39"/>
    <x v="70"/>
    <n v="0"/>
    <n v="0"/>
    <n v="0"/>
    <n v="1000"/>
    <n v="0"/>
  </r>
  <r>
    <x v="9"/>
    <n v="3040912133"/>
    <s v="815 MED"/>
    <x v="84"/>
    <m/>
    <m/>
    <s v="S597 NOVO NORDISK"/>
    <x v="40"/>
    <x v="71"/>
    <n v="0"/>
    <n v="0"/>
    <n v="3.02"/>
    <n v="19321"/>
    <n v="0"/>
  </r>
  <r>
    <x v="9"/>
    <n v="3040126000"/>
    <s v="NEUROLOGY"/>
    <x v="85"/>
    <m/>
    <m/>
    <s v="GAMMA KNIFE"/>
    <x v="7"/>
    <x v="72"/>
    <n v="0"/>
    <n v="0"/>
    <n v="28968.63"/>
    <n v="0"/>
    <n v="0"/>
  </r>
  <r>
    <x v="9"/>
    <n v="3040112018"/>
    <s v="DEPARTMENT OF MEDICINE"/>
    <x v="86"/>
    <m/>
    <m/>
    <s v="TEST &amp; TREAT MSM-KENYA"/>
    <x v="7"/>
    <x v="73"/>
    <n v="0"/>
    <n v="0"/>
    <n v="0"/>
    <n v="3277.77"/>
    <n v="0"/>
  </r>
  <r>
    <x v="9"/>
    <n v="3040915000"/>
    <s v="OPHTH SLU"/>
    <x v="87"/>
    <m/>
    <m/>
    <s v="THERAVANCE PROJECT #3"/>
    <x v="5"/>
    <x v="67"/>
    <n v="0"/>
    <n v="0"/>
    <n v="0"/>
    <n v="28220"/>
    <n v="0"/>
  </r>
  <r>
    <x v="9"/>
    <n v="3040112172"/>
    <s v="DEPARTMENT OF MEDICINE"/>
    <x v="88"/>
    <m/>
    <m/>
    <s v="SWOG CTI S1222 2014"/>
    <x v="23"/>
    <x v="74"/>
    <n v="0"/>
    <n v="0"/>
    <n v="0"/>
    <n v="9867.5400000000009"/>
    <n v="0"/>
  </r>
  <r>
    <x v="9"/>
    <n v="3040126000"/>
    <s v="NEUROLOGY"/>
    <x v="89"/>
    <m/>
    <m/>
    <s v="UCB FOLLOW-UP"/>
    <x v="7"/>
    <x v="75"/>
    <n v="0"/>
    <n v="0"/>
    <n v="1944.98"/>
    <n v="0"/>
    <n v="0"/>
  </r>
  <r>
    <x v="9"/>
    <n v="3040126300"/>
    <s v="NEUROLOGY"/>
    <x v="90"/>
    <s v="S"/>
    <n v="625786"/>
    <s v="WELLSTONE/TAPSCOTT-IDC"/>
    <x v="5"/>
    <x v="76"/>
    <n v="0"/>
    <n v="0"/>
    <n v="7.0000000000000007E-2"/>
    <n v="0"/>
    <n v="0"/>
  </r>
  <r>
    <x v="9"/>
    <n v="3040133330"/>
    <s v="LAB MEDICINE"/>
    <x v="91"/>
    <m/>
    <m/>
    <s v="NIACIN MINERAL METABOL"/>
    <x v="41"/>
    <x v="77"/>
    <n v="0"/>
    <n v="0"/>
    <n v="7747.74"/>
    <n v="0"/>
    <n v="0"/>
  </r>
  <r>
    <x v="9"/>
    <n v="3040112101"/>
    <s v="DEPARTMENT OF MEDICINE"/>
    <x v="92"/>
    <m/>
    <m/>
    <s v="MILLENNIUM PB"/>
    <x v="3"/>
    <x v="78"/>
    <n v="0"/>
    <n v="0"/>
    <n v="0"/>
    <n v="0"/>
    <n v="-47878.29"/>
  </r>
  <r>
    <x v="9"/>
    <n v="3040126000"/>
    <s v="NEUROLOGY"/>
    <x v="93"/>
    <m/>
    <m/>
    <s v="ENZON IIS"/>
    <x v="42"/>
    <x v="79"/>
    <n v="0"/>
    <n v="0"/>
    <n v="0"/>
    <n v="0"/>
    <n v="-7389.94"/>
  </r>
  <r>
    <x v="9"/>
    <n v="3040112081"/>
    <s v="DEPARTMENT OF MEDICINE"/>
    <x v="94"/>
    <m/>
    <m/>
    <s v="CANARY PANCAN BIOMARK"/>
    <x v="13"/>
    <x v="80"/>
    <n v="0"/>
    <n v="0"/>
    <n v="592.64"/>
    <n v="0"/>
    <n v="0"/>
  </r>
  <r>
    <x v="9"/>
    <n v="3040112182"/>
    <s v="DEPARTMENT OF MEDICINE"/>
    <x v="95"/>
    <m/>
    <m/>
    <s v="WEST R01 TLR5"/>
    <x v="5"/>
    <x v="81"/>
    <n v="0"/>
    <n v="0"/>
    <n v="0"/>
    <n v="0"/>
    <n v="0"/>
  </r>
  <r>
    <x v="9"/>
    <n v="3040448170"/>
    <s v="GENOME SCIENCES"/>
    <x v="96"/>
    <s v="S"/>
    <n v="625992"/>
    <s v="RCE CORE C Y10"/>
    <x v="41"/>
    <x v="82"/>
    <n v="0"/>
    <n v="0"/>
    <n v="0.01"/>
    <n v="0"/>
    <n v="0"/>
  </r>
  <r>
    <x v="9"/>
    <n v="3040442490"/>
    <s v="MICROBIOLOGY"/>
    <x v="97"/>
    <s v="S"/>
    <n v="625992"/>
    <s v="RCE CORE B Y10"/>
    <x v="41"/>
    <x v="83"/>
    <n v="0"/>
    <n v="0"/>
    <n v="0"/>
    <n v="0"/>
    <n v="-85375.07"/>
  </r>
  <r>
    <x v="9"/>
    <n v="3040442490"/>
    <s v="MICROBIOLOGY"/>
    <x v="98"/>
    <s v="S"/>
    <n v="625992"/>
    <s v="RCE CORE A Y10"/>
    <x v="41"/>
    <x v="84"/>
    <n v="0"/>
    <n v="0"/>
    <n v="0"/>
    <n v="0"/>
    <n v="-245166.63"/>
  </r>
  <r>
    <x v="9"/>
    <n v="3040442490"/>
    <s v="MICROBIOLOGY"/>
    <x v="99"/>
    <s v="S"/>
    <n v="625992"/>
    <s v="RCE PROJ 18 Y10"/>
    <x v="41"/>
    <x v="85"/>
    <n v="0"/>
    <n v="0"/>
    <n v="0"/>
    <n v="0"/>
    <n v="-294278.95"/>
  </r>
  <r>
    <x v="9"/>
    <n v="3040442490"/>
    <s v="MICROBIOLOGY"/>
    <x v="100"/>
    <s v="S"/>
    <n v="625992"/>
    <s v="RCE PROJ 16 Y10"/>
    <x v="41"/>
    <x v="84"/>
    <n v="0"/>
    <n v="0"/>
    <n v="0"/>
    <n v="0"/>
    <n v="-550902.62"/>
  </r>
  <r>
    <x v="9"/>
    <n v="3040947007"/>
    <s v="IMMUNOLOGY SLU"/>
    <x v="101"/>
    <s v="S"/>
    <n v="625992"/>
    <s v="RCE PROJ 14  Y10"/>
    <x v="43"/>
    <x v="86"/>
    <n v="0"/>
    <n v="0"/>
    <n v="0"/>
    <n v="0"/>
    <n v="-214.38"/>
  </r>
  <r>
    <x v="9"/>
    <n v="3040133640"/>
    <s v="LAB MEDICINE"/>
    <x v="102"/>
    <s v="S"/>
    <n v="625992"/>
    <s v="RCE PROJ 11 Y10"/>
    <x v="43"/>
    <x v="87"/>
    <n v="0"/>
    <n v="0"/>
    <n v="0"/>
    <n v="0"/>
    <n v="0"/>
  </r>
  <r>
    <x v="9"/>
    <n v="3040442470"/>
    <s v="MICROBIOLOGY"/>
    <x v="103"/>
    <s v="S"/>
    <n v="625992"/>
    <s v="RCE PROJ 4 Y10"/>
    <x v="43"/>
    <x v="88"/>
    <n v="0"/>
    <n v="0"/>
    <n v="0"/>
    <n v="0"/>
    <n v="0"/>
  </r>
  <r>
    <x v="9"/>
    <n v="3040442430"/>
    <s v="MICROBIOLOGY"/>
    <x v="104"/>
    <s v="S"/>
    <n v="625992"/>
    <s v="RCE PROJ 3 Y10"/>
    <x v="27"/>
    <x v="89"/>
    <n v="0"/>
    <n v="0"/>
    <n v="0"/>
    <n v="0"/>
    <n v="0"/>
  </r>
  <r>
    <x v="9"/>
    <n v="3040448170"/>
    <s v="GENOME SCIENCES"/>
    <x v="105"/>
    <s v="S"/>
    <n v="625992"/>
    <s v="RCE PROJ 2 Y10"/>
    <x v="43"/>
    <x v="82"/>
    <n v="0"/>
    <n v="0"/>
    <n v="188.31"/>
    <n v="0"/>
    <n v="0"/>
  </r>
  <r>
    <x v="9"/>
    <n v="3040442490"/>
    <s v="MICROBIOLOGY"/>
    <x v="106"/>
    <s v="S"/>
    <n v="625992"/>
    <s v="RCE PROJ 1 Y10"/>
    <x v="41"/>
    <x v="90"/>
    <n v="0"/>
    <n v="0"/>
    <n v="238845.24"/>
    <n v="0"/>
    <n v="0"/>
  </r>
  <r>
    <x v="9"/>
    <n v="3040609000"/>
    <s v="ITHS"/>
    <x v="107"/>
    <s v="P"/>
    <n v="627103"/>
    <s v="ITHS UL YR8"/>
    <x v="7"/>
    <x v="91"/>
    <n v="0"/>
    <n v="0"/>
    <n v="1077755.1399999999"/>
    <n v="0"/>
    <n v="0"/>
  </r>
  <r>
    <x v="9"/>
    <n v="3040126300"/>
    <s v="NEUROLOGY"/>
    <x v="108"/>
    <s v="P"/>
    <n v="625786"/>
    <s v="MDCRC"/>
    <x v="5"/>
    <x v="92"/>
    <n v="1780"/>
    <n v="0"/>
    <n v="0"/>
    <n v="0"/>
    <n v="-4966.8900000000003"/>
  </r>
  <r>
    <x v="9"/>
    <n v="3040449000"/>
    <s v="GLOBAL HEALTH"/>
    <x v="109"/>
    <s v="S"/>
    <n v="625992"/>
    <s v="RCE KENYA STRAIN Y10"/>
    <x v="43"/>
    <x v="93"/>
    <n v="0"/>
    <n v="0"/>
    <n v="65.650000000000006"/>
    <n v="0"/>
    <n v="0"/>
  </r>
  <r>
    <x v="9"/>
    <n v="3040112041"/>
    <s v="DEPARTMENT OF MEDICINE"/>
    <x v="110"/>
    <m/>
    <m/>
    <s v="POC ULTRASOUND"/>
    <x v="5"/>
    <x v="94"/>
    <n v="0"/>
    <n v="0"/>
    <n v="0"/>
    <n v="0"/>
    <n v="-1045.44"/>
  </r>
  <r>
    <x v="9"/>
    <n v="3040118120"/>
    <s v="PEDIATRICS"/>
    <x v="111"/>
    <m/>
    <m/>
    <s v="PENUT TRIAL CCC"/>
    <x v="7"/>
    <x v="95"/>
    <n v="2091137.52"/>
    <n v="0"/>
    <n v="2512119.46"/>
    <n v="0"/>
    <n v="0"/>
  </r>
  <r>
    <x v="9"/>
    <n v="3040948060"/>
    <s v="815 GNSCI"/>
    <x v="112"/>
    <s v="S"/>
    <n v="622977"/>
    <s v="BRUCE ANCILLARY SUB"/>
    <x v="7"/>
    <x v="96"/>
    <n v="1593"/>
    <n v="0"/>
    <n v="63285.04"/>
    <n v="0"/>
    <n v="0"/>
  </r>
  <r>
    <x v="9"/>
    <n v="3040442450"/>
    <s v="MICROBIOLOGY"/>
    <x v="113"/>
    <s v="P"/>
    <n v="622977"/>
    <s v="SINGH ANCILLARY"/>
    <x v="7"/>
    <x v="97"/>
    <n v="0"/>
    <n v="0"/>
    <n v="0"/>
    <n v="0"/>
    <n v="-10402.99"/>
  </r>
  <r>
    <x v="9"/>
    <n v="3040912103"/>
    <s v="815 MED"/>
    <x v="114"/>
    <s v="S"/>
    <n v="622548"/>
    <s v="MODELING GENOMES SLU"/>
    <x v="5"/>
    <x v="98"/>
    <n v="0"/>
    <n v="0"/>
    <n v="0"/>
    <n v="0"/>
    <n v="0"/>
  </r>
  <r>
    <x v="9"/>
    <n v="3040912103"/>
    <s v="815 MED"/>
    <x v="115"/>
    <s v="P"/>
    <n v="622548"/>
    <s v="MODELING GENOMES"/>
    <x v="5"/>
    <x v="98"/>
    <n v="0"/>
    <n v="0"/>
    <n v="0"/>
    <n v="0"/>
    <n v="0"/>
  </r>
  <r>
    <x v="9"/>
    <n v="3040112134"/>
    <s v="DEPARTMENT OF MEDICINE"/>
    <x v="116"/>
    <m/>
    <m/>
    <s v="NEPRILYSIN PANCREATIC"/>
    <x v="3"/>
    <x v="99"/>
    <n v="0"/>
    <n v="0"/>
    <n v="0"/>
    <n v="0"/>
    <n v="-27881.87"/>
  </r>
  <r>
    <x v="9"/>
    <n v="3040113000"/>
    <s v="NEUROLOGICAL SURGERY"/>
    <x v="117"/>
    <s v="P"/>
    <n v="621847"/>
    <s v="MOURAD DOD TBI"/>
    <x v="1"/>
    <x v="100"/>
    <n v="1108.3599999999999"/>
    <n v="0"/>
    <n v="0"/>
    <n v="0"/>
    <n v="0"/>
  </r>
  <r>
    <x v="9"/>
    <n v="3040116000"/>
    <s v="ORTHOPEDICS"/>
    <x v="118"/>
    <m/>
    <m/>
    <s v="CARTILAGE COLLAGEN"/>
    <x v="23"/>
    <x v="101"/>
    <n v="0"/>
    <n v="0"/>
    <n v="0"/>
    <n v="0"/>
    <n v="-3661.88"/>
  </r>
  <r>
    <x v="9"/>
    <n v="3040119160"/>
    <s v="PSYCHIATRY"/>
    <x v="119"/>
    <m/>
    <m/>
    <s v="CELL PHONE"/>
    <x v="23"/>
    <x v="102"/>
    <n v="79"/>
    <n v="0"/>
    <n v="0"/>
    <n v="0"/>
    <n v="-1532.47"/>
  </r>
  <r>
    <x v="9"/>
    <n v="3040112111"/>
    <s v="DEPARTMENT OF MEDICINE"/>
    <x v="120"/>
    <m/>
    <m/>
    <s v="INNATE IMMUNITY"/>
    <x v="23"/>
    <x v="103"/>
    <n v="0"/>
    <n v="0"/>
    <n v="0.02"/>
    <n v="0"/>
    <n v="0"/>
  </r>
  <r>
    <x v="9"/>
    <n v="3040442490"/>
    <s v="MICROBIOLOGY"/>
    <x v="121"/>
    <s v="P"/>
    <n v="625992"/>
    <s v="MILLER NWRCE Y10 NCR"/>
    <x v="41"/>
    <x v="84"/>
    <n v="469"/>
    <n v="0"/>
    <n v="935094.92"/>
    <n v="0"/>
    <n v="0"/>
  </r>
  <r>
    <x v="9"/>
    <n v="3040440120"/>
    <s v="BIOCHEMISTRY"/>
    <x v="122"/>
    <s v="S"/>
    <n v="625786"/>
    <s v="WELLSTONE-HAUSCHKA"/>
    <x v="5"/>
    <x v="104"/>
    <n v="0"/>
    <n v="0"/>
    <n v="0.41"/>
    <n v="0"/>
    <n v="0"/>
  </r>
  <r>
    <x v="9"/>
    <n v="3040922670"/>
    <s v="REHAB MED SLU"/>
    <x v="123"/>
    <s v="S"/>
    <n v="625786"/>
    <s v="WELLSTONE:GODDARD/CHIL"/>
    <x v="5"/>
    <x v="105"/>
    <n v="0"/>
    <n v="0"/>
    <n v="0.21"/>
    <n v="0"/>
    <n v="0"/>
  </r>
  <r>
    <x v="9"/>
    <n v="3040116000"/>
    <s v="ORTHOPEDICS"/>
    <x v="124"/>
    <m/>
    <m/>
    <s v="MEDICAL SERVICES ORTHO"/>
    <x v="23"/>
    <x v="106"/>
    <n v="0"/>
    <n v="0"/>
    <n v="0"/>
    <n v="-32373.72"/>
    <n v="0"/>
  </r>
  <r>
    <x v="9"/>
    <n v="3040122450"/>
    <s v="REHABILITATION MEDICIN"/>
    <x v="125"/>
    <s v="P"/>
    <n v="628489"/>
    <s v="NW ADA CENTER"/>
    <x v="30"/>
    <x v="107"/>
    <n v="0"/>
    <n v="-10001.879999999999"/>
    <n v="287.82"/>
    <n v="0"/>
    <n v="0"/>
  </r>
  <r>
    <x v="9"/>
    <n v="3040122130"/>
    <s v="REHABILITATION MEDICIN"/>
    <x v="126"/>
    <s v="S"/>
    <n v="628274"/>
    <s v="NWRSCI Y4 MODULE"/>
    <x v="30"/>
    <x v="108"/>
    <n v="0"/>
    <n v="0"/>
    <n v="0"/>
    <n v="0"/>
    <n v="0"/>
  </r>
  <r>
    <x v="9"/>
    <n v="3040449061"/>
    <s v="GLOBAL HEALTH"/>
    <x v="127"/>
    <s v="S"/>
    <n v="626159"/>
    <s v="CFAR SUPP KOHLER IS"/>
    <x v="7"/>
    <x v="69"/>
    <n v="0"/>
    <n v="0"/>
    <n v="0"/>
    <n v="0"/>
    <n v="-0.06"/>
  </r>
  <r>
    <x v="9"/>
    <n v="3040449061"/>
    <s v="GLOBAL HEALTH"/>
    <x v="128"/>
    <s v="S"/>
    <n v="626159"/>
    <s v="CFAR SUPP GIMBEL IS"/>
    <x v="7"/>
    <x v="69"/>
    <n v="0"/>
    <n v="0"/>
    <n v="0"/>
    <n v="0"/>
    <n v="-48927.9"/>
  </r>
  <r>
    <x v="9"/>
    <n v="3040123200"/>
    <s v="SURGERY"/>
    <x v="129"/>
    <m/>
    <m/>
    <s v="PERFUSIONIST VA"/>
    <x v="23"/>
    <x v="109"/>
    <n v="0"/>
    <n v="0"/>
    <n v="5523.28"/>
    <n v="26461.98"/>
    <n v="0"/>
  </r>
  <r>
    <x v="9"/>
    <n v="3040122130"/>
    <s v="REHABILITATION MEDICIN"/>
    <x v="130"/>
    <s v="P"/>
    <n v="628274"/>
    <s v="NWRSCI Y4"/>
    <x v="30"/>
    <x v="108"/>
    <n v="0"/>
    <n v="0"/>
    <n v="0"/>
    <n v="0"/>
    <n v="0"/>
  </r>
  <r>
    <x v="9"/>
    <n v="3040922670"/>
    <s v="REHAB MED SLU"/>
    <x v="131"/>
    <m/>
    <m/>
    <s v="AAV RESP R01 Y2"/>
    <x v="7"/>
    <x v="105"/>
    <n v="159472.79999999999"/>
    <n v="0"/>
    <n v="0"/>
    <n v="0"/>
    <n v="0"/>
  </r>
  <r>
    <x v="9"/>
    <n v="3040922670"/>
    <s v="REHAB MED SLU"/>
    <x v="132"/>
    <s v="S"/>
    <n v="625786"/>
    <s v="WELLSTONE:SLU/CHILDERS"/>
    <x v="5"/>
    <x v="105"/>
    <n v="0"/>
    <n v="0"/>
    <n v="0.01"/>
    <n v="0"/>
    <n v="0"/>
  </r>
  <r>
    <x v="9"/>
    <n v="3040126000"/>
    <s v="NEUROLOGY"/>
    <x v="133"/>
    <s v="S"/>
    <n v="625786"/>
    <s v="WELLSTONE: PROJ2-WANG"/>
    <x v="5"/>
    <x v="110"/>
    <n v="0"/>
    <n v="0"/>
    <n v="0"/>
    <n v="0"/>
    <n v="-96.89"/>
  </r>
  <r>
    <x v="9"/>
    <n v="3040440060"/>
    <s v="BIOCHEMISTRY"/>
    <x v="134"/>
    <s v="S"/>
    <n v="625992"/>
    <s v="RCE CORE D Y10"/>
    <x v="43"/>
    <x v="111"/>
    <n v="0"/>
    <n v="0"/>
    <n v="0"/>
    <n v="0"/>
    <n v="-0.02"/>
  </r>
  <r>
    <x v="9"/>
    <n v="3040119040"/>
    <s v="PSYCHIATRY"/>
    <x v="135"/>
    <m/>
    <m/>
    <s v="TELEHEALTH NETWORK"/>
    <x v="12"/>
    <x v="112"/>
    <n v="0"/>
    <n v="0"/>
    <n v="63964"/>
    <n v="0"/>
    <n v="0"/>
  </r>
  <r>
    <x v="9"/>
    <n v="3040442600"/>
    <s v="MICROBIOLOGY"/>
    <x v="136"/>
    <s v="S"/>
    <n v="625992"/>
    <s v="RCE NW CD 003 Y10"/>
    <x v="43"/>
    <x v="113"/>
    <n v="0"/>
    <n v="0"/>
    <n v="0"/>
    <n v="0"/>
    <n v="0"/>
  </r>
  <r>
    <x v="9"/>
    <n v="3040112111"/>
    <s v="DEPARTMENT OF MEDICINE"/>
    <x v="137"/>
    <s v="S"/>
    <n v="625786"/>
    <s v="WELLSTONE-JOEL"/>
    <x v="5"/>
    <x v="114"/>
    <n v="0"/>
    <n v="0"/>
    <n v="0.57999999999999996"/>
    <n v="0"/>
    <n v="0"/>
  </r>
  <r>
    <x v="9"/>
    <n v="3040126300"/>
    <s v="NEUROLOGY"/>
    <x v="138"/>
    <s v="S"/>
    <n v="625786"/>
    <s v="WELLSTONE-RESVECTOR"/>
    <x v="5"/>
    <x v="92"/>
    <n v="0"/>
    <n v="0"/>
    <n v="0.53"/>
    <n v="0"/>
    <n v="0"/>
  </r>
  <r>
    <x v="9"/>
    <n v="3040126300"/>
    <s v="NEUROLOGY"/>
    <x v="139"/>
    <s v="S"/>
    <n v="625786"/>
    <s v="WELLSTONE-ADMINE CORE"/>
    <x v="5"/>
    <x v="92"/>
    <n v="0"/>
    <n v="0"/>
    <n v="0"/>
    <n v="0"/>
    <n v="-0.62"/>
  </r>
  <r>
    <x v="9"/>
    <n v="3040126300"/>
    <s v="NEUROLOGY"/>
    <x v="140"/>
    <s v="S"/>
    <n v="625786"/>
    <s v="WELLSTONE/ROCHESTERSUB"/>
    <x v="5"/>
    <x v="92"/>
    <n v="0"/>
    <n v="0"/>
    <n v="0.17"/>
    <n v="0"/>
    <n v="0"/>
  </r>
  <r>
    <x v="9"/>
    <n v="3040110000"/>
    <s v="ANESTHESIOLGY&amp;PAIN MED"/>
    <x v="141"/>
    <s v="P"/>
    <n v="626520"/>
    <s v="IMPLEMENT PED TBI YR4"/>
    <x v="12"/>
    <x v="115"/>
    <n v="0"/>
    <n v="0"/>
    <n v="0"/>
    <n v="0"/>
    <n v="-55775"/>
  </r>
  <r>
    <x v="9"/>
    <n v="3040126300"/>
    <s v="NEUROLOGY"/>
    <x v="142"/>
    <s v="S"/>
    <n v="625786"/>
    <s v="WELLSTONE/CHILDRENSSUB"/>
    <x v="5"/>
    <x v="92"/>
    <n v="0"/>
    <n v="0"/>
    <n v="0.42"/>
    <n v="0"/>
    <n v="0"/>
  </r>
  <r>
    <x v="9"/>
    <n v="3040126300"/>
    <s v="NEUROLOGY"/>
    <x v="143"/>
    <s v="S"/>
    <n v="625786"/>
    <s v="WELLSTONE/FHCRC/SUBK"/>
    <x v="5"/>
    <x v="92"/>
    <n v="0"/>
    <n v="0"/>
    <n v="0.5"/>
    <n v="0"/>
    <n v="0"/>
  </r>
  <r>
    <x v="9"/>
    <n v="3040449061"/>
    <s v="GLOBAL HEALTH"/>
    <x v="144"/>
    <s v="S"/>
    <n v="626159"/>
    <s v="CFAR SEMINAR"/>
    <x v="7"/>
    <x v="69"/>
    <n v="0"/>
    <n v="0"/>
    <n v="0.01"/>
    <n v="0"/>
    <n v="0"/>
  </r>
  <r>
    <x v="9"/>
    <n v="3040449061"/>
    <s v="GLOBAL HEALTH"/>
    <x v="145"/>
    <s v="S"/>
    <n v="626159"/>
    <s v="IMMUNOLOGY PCTR"/>
    <x v="7"/>
    <x v="116"/>
    <n v="0"/>
    <n v="0"/>
    <n v="0.34"/>
    <n v="0"/>
    <n v="0"/>
  </r>
  <r>
    <x v="9"/>
    <n v="3040449061"/>
    <s v="GLOBAL HEALTH"/>
    <x v="146"/>
    <s v="P"/>
    <n v="626159"/>
    <s v="UW CFAR YR 27"/>
    <x v="7"/>
    <x v="69"/>
    <n v="0"/>
    <n v="0"/>
    <n v="19225.12"/>
    <n v="0"/>
    <n v="0"/>
  </r>
  <r>
    <x v="9"/>
    <n v="3040112182"/>
    <s v="DEPARTMENT OF MEDICINE"/>
    <x v="147"/>
    <s v="S"/>
    <n v="625992"/>
    <s v="RCE PROJ 17 Y10"/>
    <x v="41"/>
    <x v="117"/>
    <n v="0"/>
    <n v="0"/>
    <n v="360.2"/>
    <n v="0"/>
    <n v="0"/>
  </r>
  <r>
    <x v="9"/>
    <n v="3040110000"/>
    <s v="ANESTHESIOLGY&amp;PAIN MED"/>
    <x v="148"/>
    <m/>
    <m/>
    <s v="VA ANESTHESIA"/>
    <x v="23"/>
    <x v="118"/>
    <n v="0"/>
    <n v="0"/>
    <n v="0"/>
    <n v="-5136.96"/>
    <n v="0"/>
  </r>
  <r>
    <x v="9"/>
    <n v="3040111100"/>
    <s v="FAMILY MEDICINE"/>
    <x v="149"/>
    <m/>
    <m/>
    <s v="CDC IPA 2014-15"/>
    <x v="44"/>
    <x v="119"/>
    <n v="0"/>
    <n v="0"/>
    <n v="0"/>
    <n v="0"/>
    <n v="0"/>
  </r>
  <r>
    <x v="9"/>
    <n v="3040124000"/>
    <s v="UROLOGY"/>
    <x v="150"/>
    <m/>
    <m/>
    <s v="MOSSANEN:GOLD FDN"/>
    <x v="45"/>
    <x v="120"/>
    <n v="0"/>
    <n v="-262.64999999999998"/>
    <n v="43.91"/>
    <n v="1000"/>
    <n v="0"/>
  </r>
  <r>
    <x v="9"/>
    <n v="3040117000"/>
    <s v="OTOLARYNG-HD&amp;NECK SURG"/>
    <x v="151"/>
    <m/>
    <m/>
    <s v="2014-15 HHF-STONE-LFNG"/>
    <x v="5"/>
    <x v="121"/>
    <n v="0"/>
    <n v="0"/>
    <n v="0"/>
    <n v="0"/>
    <n v="-56.65"/>
  </r>
  <r>
    <x v="9"/>
    <n v="3040124000"/>
    <s v="UROLOGY"/>
    <x v="152"/>
    <s v="S"/>
    <n v="667360"/>
    <s v="UROLOGY-NSBRI STONES 2"/>
    <x v="7"/>
    <x v="122"/>
    <n v="0"/>
    <n v="0"/>
    <n v="4.83"/>
    <n v="0"/>
    <n v="0"/>
  </r>
  <r>
    <x v="9"/>
    <n v="3040112022"/>
    <s v="DEPARTMENT OF MEDICINE"/>
    <x v="153"/>
    <m/>
    <m/>
    <s v="PHYSIO AED REGISTRY"/>
    <x v="5"/>
    <x v="123"/>
    <n v="21895"/>
    <n v="0"/>
    <n v="153695.35"/>
    <n v="0"/>
    <n v="0"/>
  </r>
  <r>
    <x v="9"/>
    <n v="3040910000"/>
    <s v="815 ANESTH"/>
    <x v="154"/>
    <m/>
    <m/>
    <s v="ADRENOCEPTORS SUMMER13"/>
    <x v="33"/>
    <x v="124"/>
    <n v="0"/>
    <n v="0"/>
    <n v="0"/>
    <n v="0"/>
    <n v="-233.06"/>
  </r>
  <r>
    <x v="9"/>
    <n v="3040113000"/>
    <s v="NEUROLOGICAL SURGERY"/>
    <x v="155"/>
    <s v="S"/>
    <n v="665445"/>
    <s v="CHESNUT TEMKIN TRACK"/>
    <x v="12"/>
    <x v="125"/>
    <n v="0"/>
    <n v="0"/>
    <n v="71494.95"/>
    <n v="0"/>
    <n v="0"/>
  </r>
  <r>
    <x v="9"/>
    <n v="3040625000"/>
    <s v="IHME"/>
    <x v="156"/>
    <s v="S"/>
    <n v="666860"/>
    <s v="GAVI EVALUATION-INDIA"/>
    <x v="23"/>
    <x v="126"/>
    <n v="0"/>
    <n v="0"/>
    <n v="0"/>
    <n v="69.52"/>
    <n v="0"/>
  </r>
  <r>
    <x v="9"/>
    <n v="3040449030"/>
    <s v="GLOBAL HEALTH"/>
    <x v="157"/>
    <m/>
    <m/>
    <s v="DIAGNOSTICS CONSORTIUM"/>
    <x v="5"/>
    <x v="127"/>
    <n v="0"/>
    <n v="0"/>
    <n v="0"/>
    <n v="0"/>
    <n v="-707.26"/>
  </r>
  <r>
    <x v="9"/>
    <n v="3040948060"/>
    <s v="815 GNSCI"/>
    <x v="158"/>
    <m/>
    <m/>
    <s v="VIRUS TOPOLOGIES"/>
    <x v="23"/>
    <x v="96"/>
    <n v="0"/>
    <n v="0"/>
    <n v="0"/>
    <n v="0"/>
    <n v="0"/>
  </r>
  <r>
    <x v="9"/>
    <n v="3041042253"/>
    <s v="ROSEN MICRO"/>
    <x v="159"/>
    <m/>
    <m/>
    <s v="MGK UNCBARIC U19 COREC"/>
    <x v="46"/>
    <x v="128"/>
    <n v="0"/>
    <n v="0"/>
    <n v="0"/>
    <n v="24400.09"/>
    <n v="-14007"/>
  </r>
  <r>
    <x v="9"/>
    <n v="3040112018"/>
    <s v="DEPARTMENT OF MEDICINE"/>
    <x v="160"/>
    <s v="P"/>
    <n v="667882"/>
    <s v="CNICS"/>
    <x v="12"/>
    <x v="129"/>
    <n v="0"/>
    <n v="0"/>
    <n v="0"/>
    <n v="0"/>
    <n v="-3857.67"/>
  </r>
  <r>
    <x v="9"/>
    <n v="3040910000"/>
    <s v="815 ANESTH"/>
    <x v="161"/>
    <m/>
    <m/>
    <s v="ADRENOCEPTORS"/>
    <x v="47"/>
    <x v="124"/>
    <n v="0"/>
    <n v="0"/>
    <n v="0"/>
    <n v="-76824.12"/>
    <n v="0"/>
  </r>
  <r>
    <x v="9"/>
    <n v="3040110000"/>
    <s v="ANESTHESIOLGY&amp;PAIN MED"/>
    <x v="162"/>
    <m/>
    <m/>
    <s v="TBI &amp; CARDIAC FUNCTION"/>
    <x v="13"/>
    <x v="130"/>
    <n v="0"/>
    <n v="-2574.7193000000002"/>
    <n v="3725"/>
    <n v="0"/>
    <n v="0"/>
  </r>
  <r>
    <x v="9"/>
    <n v="3040112111"/>
    <s v="DEPARTMENT OF MEDICINE"/>
    <x v="163"/>
    <m/>
    <m/>
    <s v="GEOG"/>
    <x v="41"/>
    <x v="131"/>
    <n v="0"/>
    <n v="0"/>
    <n v="0"/>
    <n v="0"/>
    <n v="-24263.47"/>
  </r>
  <r>
    <x v="9"/>
    <n v="3040118140"/>
    <s v="PEDIATRICS"/>
    <x v="164"/>
    <m/>
    <m/>
    <s v="EPIC GENOME ANALYSIS"/>
    <x v="5"/>
    <x v="132"/>
    <n v="0"/>
    <n v="0"/>
    <n v="0"/>
    <n v="0"/>
    <n v="0"/>
  </r>
  <r>
    <x v="9"/>
    <n v="3040912183"/>
    <s v="815 MED"/>
    <x v="165"/>
    <s v="S"/>
    <n v="667287"/>
    <s v="CF P30 MANICONE PILOT"/>
    <x v="7"/>
    <x v="133"/>
    <n v="0"/>
    <n v="0"/>
    <n v="0"/>
    <n v="0"/>
    <n v="0"/>
  </r>
  <r>
    <x v="9"/>
    <n v="3040442430"/>
    <s v="MICROBIOLOGY"/>
    <x v="166"/>
    <s v="P"/>
    <n v="667287"/>
    <s v="P30 GREENBERG"/>
    <x v="7"/>
    <x v="89"/>
    <n v="0"/>
    <n v="0"/>
    <n v="0"/>
    <n v="43988.160000000003"/>
    <n v="0"/>
  </r>
  <r>
    <x v="9"/>
    <n v="3040126000"/>
    <s v="NEUROLOGY"/>
    <x v="167"/>
    <m/>
    <m/>
    <s v="HDSA COE 2011"/>
    <x v="13"/>
    <x v="134"/>
    <n v="0"/>
    <n v="0"/>
    <n v="23278.12"/>
    <n v="0"/>
    <n v="0"/>
  </r>
  <r>
    <x v="9"/>
    <n v="3040912013"/>
    <s v="815 MED"/>
    <x v="168"/>
    <m/>
    <m/>
    <s v="GOTTIEB_ALERE"/>
    <x v="48"/>
    <x v="135"/>
    <n v="0"/>
    <n v="0"/>
    <n v="1508.41"/>
    <n v="0"/>
    <n v="0"/>
  </r>
  <r>
    <x v="9"/>
    <n v="3040625000"/>
    <s v="IHME"/>
    <x v="169"/>
    <s v="S"/>
    <n v="666860"/>
    <s v="GAVI EVALUATION-MR"/>
    <x v="23"/>
    <x v="126"/>
    <n v="0"/>
    <n v="0"/>
    <n v="0"/>
    <n v="79188.45"/>
    <n v="0"/>
  </r>
  <r>
    <x v="9"/>
    <n v="3040133310"/>
    <s v="LAB MEDICINE"/>
    <x v="170"/>
    <s v="S"/>
    <n v="666860"/>
    <s v="UW LAB MR"/>
    <x v="23"/>
    <x v="126"/>
    <n v="0"/>
    <n v="0"/>
    <n v="0"/>
    <n v="0"/>
    <n v="0"/>
  </r>
  <r>
    <x v="9"/>
    <n v="3040126300"/>
    <s v="NEUROLOGY"/>
    <x v="171"/>
    <m/>
    <m/>
    <s v="RELAXIN"/>
    <x v="1"/>
    <x v="92"/>
    <n v="0"/>
    <n v="0"/>
    <n v="0"/>
    <n v="0"/>
    <n v="-1372.32"/>
  </r>
  <r>
    <x v="9"/>
    <n v="3040112041"/>
    <s v="DEPARTMENT OF MEDICINE"/>
    <x v="172"/>
    <m/>
    <m/>
    <s v="STARFIX"/>
    <x v="23"/>
    <x v="136"/>
    <n v="0"/>
    <n v="0"/>
    <n v="1764.34"/>
    <n v="0"/>
    <n v="0"/>
  </r>
  <r>
    <x v="9"/>
    <n v="3040625000"/>
    <s v="IHME"/>
    <x v="173"/>
    <s v="P"/>
    <n v="666860"/>
    <s v="GAVI FCE2014"/>
    <x v="23"/>
    <x v="126"/>
    <n v="0"/>
    <n v="0"/>
    <n v="443468.27"/>
    <n v="1694786.5"/>
    <n v="0"/>
  </r>
  <r>
    <x v="9"/>
    <n v="3040920000"/>
    <s v="815 RADGY"/>
    <x v="174"/>
    <m/>
    <m/>
    <s v="SPRINT FAST Y4"/>
    <x v="7"/>
    <x v="137"/>
    <n v="0"/>
    <n v="0"/>
    <n v="0"/>
    <n v="0"/>
    <n v="-12.18"/>
  </r>
  <r>
    <x v="9"/>
    <n v="3040449000"/>
    <s v="GLOBAL HEALTH"/>
    <x v="175"/>
    <m/>
    <m/>
    <s v="PEPFAR-KIARIE RENEW"/>
    <x v="23"/>
    <x v="138"/>
    <n v="0"/>
    <n v="0"/>
    <n v="0"/>
    <n v="6320.98"/>
    <n v="0"/>
  </r>
  <r>
    <x v="9"/>
    <n v="3040931001"/>
    <s v="815 BIOENGINEERING"/>
    <x v="176"/>
    <m/>
    <m/>
    <s v="AHA JIAO KIM LAB"/>
    <x v="23"/>
    <x v="139"/>
    <n v="0"/>
    <n v="0"/>
    <n v="2025.91"/>
    <n v="0"/>
    <n v="0"/>
  </r>
  <r>
    <x v="9"/>
    <n v="3040448100"/>
    <s v="GENOME SCIENCES"/>
    <x v="177"/>
    <m/>
    <m/>
    <s v="NRSA FELLOW - FOWLER"/>
    <x v="49"/>
    <x v="140"/>
    <n v="0"/>
    <n v="0"/>
    <n v="0"/>
    <n v="0"/>
    <n v="0"/>
  </r>
  <r>
    <x v="9"/>
    <n v="3040931002"/>
    <s v="815 BIOENGINEERING"/>
    <x v="178"/>
    <m/>
    <m/>
    <s v="F31 WARD"/>
    <x v="50"/>
    <x v="141"/>
    <n v="0"/>
    <n v="0"/>
    <n v="0"/>
    <n v="0"/>
    <n v="-215"/>
  </r>
  <r>
    <x v="9"/>
    <n v="3040915000"/>
    <s v="OPHTH SLU"/>
    <x v="179"/>
    <m/>
    <m/>
    <s v="MIKE F32 GRANT"/>
    <x v="5"/>
    <x v="142"/>
    <n v="0"/>
    <n v="0"/>
    <n v="0"/>
    <n v="0"/>
    <n v="0"/>
  </r>
  <r>
    <x v="9"/>
    <n v="3040931002"/>
    <s v="815 BIOENGINEERING"/>
    <x v="180"/>
    <m/>
    <m/>
    <s v="F31 WARD"/>
    <x v="51"/>
    <x v="141"/>
    <n v="0"/>
    <n v="0"/>
    <n v="0"/>
    <n v="0"/>
    <n v="-3031.29"/>
  </r>
  <r>
    <x v="9"/>
    <n v="3040122430"/>
    <s v="REHABILITATION MEDICIN"/>
    <x v="181"/>
    <s v="S"/>
    <n v="674686"/>
    <s v="CCER TACE NW ACL"/>
    <x v="23"/>
    <x v="143"/>
    <n v="0"/>
    <n v="0"/>
    <n v="0"/>
    <n v="0"/>
    <n v="0"/>
  </r>
  <r>
    <x v="9"/>
    <n v="3040449000"/>
    <s v="GLOBAL HEALTH"/>
    <x v="182"/>
    <m/>
    <m/>
    <s v="PARACAS"/>
    <x v="7"/>
    <x v="144"/>
    <n v="0"/>
    <n v="0"/>
    <n v="0"/>
    <n v="57.97"/>
    <n v="0"/>
  </r>
  <r>
    <x v="9"/>
    <n v="3040124000"/>
    <s v="UROLOGY"/>
    <x v="183"/>
    <m/>
    <m/>
    <s v="BENIGN UROLOGY T.G."/>
    <x v="7"/>
    <x v="145"/>
    <n v="0"/>
    <n v="0"/>
    <n v="0.79"/>
    <n v="0"/>
    <n v="0"/>
  </r>
  <r>
    <x v="9"/>
    <n v="3040441000"/>
    <s v="BIOLOGICAL STRUCTURE"/>
    <x v="184"/>
    <m/>
    <m/>
    <s v="DBTG"/>
    <x v="5"/>
    <x v="146"/>
    <n v="9706.67"/>
    <n v="0"/>
    <n v="0"/>
    <n v="0"/>
    <n v="-61858.54"/>
  </r>
  <r>
    <x v="9"/>
    <n v="3040112018"/>
    <s v="DEPARTMENT OF MEDICINE"/>
    <x v="185"/>
    <m/>
    <m/>
    <s v="CAPACITYBUILDING"/>
    <x v="23"/>
    <x v="147"/>
    <n v="0"/>
    <n v="0"/>
    <n v="0"/>
    <n v="0"/>
    <n v="-103.91"/>
  </r>
  <r>
    <x v="9"/>
    <n v="3040118120"/>
    <s v="PEDIATRICS"/>
    <x v="186"/>
    <m/>
    <m/>
    <s v="NEAT-O"/>
    <x v="41"/>
    <x v="95"/>
    <n v="0"/>
    <n v="0"/>
    <n v="0"/>
    <n v="20952.419999999998"/>
    <n v="0"/>
  </r>
  <r>
    <x v="9"/>
    <n v="3040122430"/>
    <s v="REHABILITATION MEDICIN"/>
    <x v="187"/>
    <s v="P"/>
    <n v="674686"/>
    <s v="CCER TACE NW"/>
    <x v="23"/>
    <x v="143"/>
    <n v="0"/>
    <n v="0"/>
    <n v="0"/>
    <n v="0"/>
    <n v="0"/>
  </r>
  <r>
    <x v="9"/>
    <n v="3040133310"/>
    <s v="LAB MEDICINE"/>
    <x v="188"/>
    <s v="S"/>
    <n v="666860"/>
    <s v="UW LAB FCE2014"/>
    <x v="23"/>
    <x v="126"/>
    <n v="0"/>
    <n v="0"/>
    <n v="0"/>
    <n v="0"/>
    <n v="0"/>
  </r>
  <r>
    <x v="9"/>
    <n v="3040112022"/>
    <s v="DEPARTMENT OF MEDICINE"/>
    <x v="189"/>
    <s v="P"/>
    <n v="669975"/>
    <s v="ADPR BRIDGE&amp;CARRYOVER"/>
    <x v="52"/>
    <x v="148"/>
    <n v="0"/>
    <n v="0"/>
    <n v="0"/>
    <n v="0"/>
    <n v="0"/>
  </r>
  <r>
    <x v="9"/>
    <n v="3040112022"/>
    <s v="DEPARTMENT OF MEDICINE"/>
    <x v="190"/>
    <s v="S"/>
    <n v="669975"/>
    <s v="ADPR BRIDGE&amp;C-OVER SUB"/>
    <x v="52"/>
    <x v="148"/>
    <n v="0"/>
    <n v="0"/>
    <n v="0"/>
    <n v="0"/>
    <n v="0"/>
  </r>
  <r>
    <x v="9"/>
    <n v="3040112094"/>
    <s v="DEPARTMENT OF MEDICINE"/>
    <x v="191"/>
    <m/>
    <m/>
    <s v="JPA HANSEN 11-14"/>
    <x v="5"/>
    <x v="149"/>
    <n v="0"/>
    <n v="0"/>
    <n v="0"/>
    <n v="6516.89"/>
    <n v="0"/>
  </r>
  <r>
    <x v="9"/>
    <n v="3040943002"/>
    <s v="PATHOLOGY SLU"/>
    <x v="192"/>
    <s v="S"/>
    <n v="668904"/>
    <s v="PCBC CONSORTIUM-PATHOL"/>
    <x v="53"/>
    <x v="150"/>
    <n v="0"/>
    <n v="0"/>
    <n v="0"/>
    <n v="0"/>
    <n v="0"/>
  </r>
  <r>
    <x v="9"/>
    <n v="3040930000"/>
    <s v="815 CMED"/>
    <x v="193"/>
    <s v="S"/>
    <n v="668904"/>
    <s v="PCBC CONSORTIUM-SUBWAR"/>
    <x v="53"/>
    <x v="151"/>
    <n v="0"/>
    <n v="0"/>
    <n v="0"/>
    <n v="0"/>
    <n v="0"/>
  </r>
  <r>
    <x v="9"/>
    <n v="3040112018"/>
    <s v="DEPARTMENT OF MEDICINE"/>
    <x v="194"/>
    <m/>
    <m/>
    <s v="MT. SINAI SUBCONTRACT"/>
    <x v="5"/>
    <x v="152"/>
    <n v="0"/>
    <n v="0"/>
    <n v="0"/>
    <n v="79.23"/>
    <n v="0"/>
  </r>
  <r>
    <x v="9"/>
    <n v="3040112018"/>
    <s v="DEPARTMENT OF MEDICINE"/>
    <x v="195"/>
    <m/>
    <m/>
    <s v="CHARN 2"/>
    <x v="7"/>
    <x v="152"/>
    <n v="0"/>
    <n v="0"/>
    <n v="0"/>
    <n v="0"/>
    <n v="-227.61"/>
  </r>
  <r>
    <x v="9"/>
    <n v="3040449020"/>
    <s v="GLOBAL HEALTH"/>
    <x v="196"/>
    <m/>
    <m/>
    <s v="DQA"/>
    <x v="23"/>
    <x v="153"/>
    <n v="0"/>
    <n v="0"/>
    <n v="0"/>
    <n v="72399.53"/>
    <n v="-5"/>
  </r>
  <r>
    <x v="9"/>
    <n v="3040445000"/>
    <s v="PHYSIOLOGY &amp; BIOPHYSIC"/>
    <x v="197"/>
    <m/>
    <m/>
    <s v="POWERS NW SUBCONTRACT"/>
    <x v="7"/>
    <x v="154"/>
    <n v="0"/>
    <n v="0"/>
    <n v="0"/>
    <n v="16052.09"/>
    <n v="0"/>
  </r>
  <r>
    <x v="9"/>
    <n v="3040940000"/>
    <s v="815 BIOC"/>
    <x v="198"/>
    <s v="P"/>
    <n v="668904"/>
    <s v="PCBC CONSORTIUM"/>
    <x v="5"/>
    <x v="68"/>
    <n v="0"/>
    <n v="0"/>
    <n v="0"/>
    <n v="0"/>
    <n v="0"/>
  </r>
  <r>
    <x v="9"/>
    <n v="3040449000"/>
    <s v="GLOBAL HEALTH"/>
    <x v="199"/>
    <m/>
    <m/>
    <s v="HIV CARE CASCADE"/>
    <x v="3"/>
    <x v="155"/>
    <n v="0"/>
    <n v="0"/>
    <n v="150657.95000000001"/>
    <n v="0"/>
    <n v="0"/>
  </r>
  <r>
    <x v="9"/>
    <n v="3040124001"/>
    <s v="UROLOGY"/>
    <x v="200"/>
    <m/>
    <m/>
    <s v="SANOFI PK/PD"/>
    <x v="28"/>
    <x v="156"/>
    <n v="0"/>
    <n v="0"/>
    <n v="2124.96"/>
    <n v="19000"/>
    <n v="0"/>
  </r>
  <r>
    <x v="9"/>
    <n v="3040112174"/>
    <s v="DEPARTMENT OF MEDICINE"/>
    <x v="201"/>
    <m/>
    <m/>
    <s v="NON SQUAM (GO27821)"/>
    <x v="13"/>
    <x v="157"/>
    <n v="0"/>
    <n v="0"/>
    <n v="13299.64"/>
    <n v="0"/>
    <n v="0"/>
  </r>
  <r>
    <x v="9"/>
    <n v="3040442460"/>
    <s v="MICROBIOLOGY"/>
    <x v="202"/>
    <m/>
    <m/>
    <s v="PARSEK MEDIMMUNE"/>
    <x v="54"/>
    <x v="158"/>
    <n v="0"/>
    <n v="0"/>
    <n v="0"/>
    <n v="1000"/>
    <n v="0"/>
  </r>
  <r>
    <x v="9"/>
    <n v="3040112172"/>
    <s v="DEPARTMENT OF MEDICINE"/>
    <x v="203"/>
    <m/>
    <m/>
    <s v="TBCRC-014"/>
    <x v="5"/>
    <x v="74"/>
    <n v="0"/>
    <n v="0"/>
    <n v="0"/>
    <n v="5280"/>
    <n v="-0.11"/>
  </r>
  <r>
    <x v="9"/>
    <n v="3040124000"/>
    <s v="UROLOGY"/>
    <x v="204"/>
    <m/>
    <m/>
    <s v="J&amp;J STUDY II MORRISSEY"/>
    <x v="23"/>
    <x v="159"/>
    <n v="205"/>
    <n v="0"/>
    <n v="3303.25"/>
    <n v="116087"/>
    <n v="0"/>
  </r>
  <r>
    <x v="9"/>
    <n v="3040112177"/>
    <s v="DEPARTMENT OF MEDICINE"/>
    <x v="205"/>
    <m/>
    <m/>
    <s v="Ph. I ROCHE RO5429083"/>
    <x v="7"/>
    <x v="160"/>
    <n v="0"/>
    <n v="0"/>
    <n v="96867.07"/>
    <n v="0"/>
    <n v="0"/>
  </r>
  <r>
    <x v="9"/>
    <n v="3040625000"/>
    <s v="IHME"/>
    <x v="206"/>
    <s v="S"/>
    <n v="666860"/>
    <s v="GAVI EVALUATION-XRP"/>
    <x v="23"/>
    <x v="126"/>
    <n v="0"/>
    <n v="0"/>
    <n v="0"/>
    <n v="227806.6"/>
    <n v="0"/>
  </r>
  <r>
    <x v="9"/>
    <n v="3040443600"/>
    <s v="PATHOLOGY"/>
    <x v="207"/>
    <m/>
    <m/>
    <s v="CERMED"/>
    <x v="0"/>
    <x v="161"/>
    <n v="0"/>
    <n v="0"/>
    <n v="0"/>
    <n v="60629.91"/>
    <n v="0"/>
  </r>
  <r>
    <x v="9"/>
    <n v="3040112032"/>
    <s v="DEPARTMENT OF MEDICINE"/>
    <x v="208"/>
    <m/>
    <m/>
    <s v="ITRAUMA CARE"/>
    <x v="12"/>
    <x v="162"/>
    <n v="0"/>
    <n v="0"/>
    <n v="0"/>
    <n v="45298.64"/>
    <n v="0"/>
  </r>
  <r>
    <x v="9"/>
    <n v="3040122430"/>
    <s v="REHABILITATION MEDICIN"/>
    <x v="209"/>
    <s v="S"/>
    <n v="674686"/>
    <s v="CCER TACE PRGM INC ACL"/>
    <x v="23"/>
    <x v="143"/>
    <n v="0"/>
    <n v="0"/>
    <n v="0"/>
    <n v="0"/>
    <n v="0"/>
  </r>
  <r>
    <x v="9"/>
    <n v="3040112049"/>
    <s v="DEPARTMENT OF MEDICINE"/>
    <x v="210"/>
    <m/>
    <m/>
    <s v="FLAT SUGAR AZ"/>
    <x v="13"/>
    <x v="163"/>
    <n v="0"/>
    <n v="0"/>
    <n v="147872.78"/>
    <n v="0"/>
    <n v="0"/>
  </r>
  <r>
    <x v="9"/>
    <n v="3040445000"/>
    <s v="PHYSIOLOGY &amp; BIOPHYSIC"/>
    <x v="211"/>
    <m/>
    <m/>
    <s v="PERLMUTTER MORTON"/>
    <x v="3"/>
    <x v="164"/>
    <n v="0"/>
    <n v="0"/>
    <n v="0"/>
    <n v="0"/>
    <n v="0"/>
  </r>
  <r>
    <x v="9"/>
    <n v="3040120000"/>
    <s v="RADIOLOGY"/>
    <x v="212"/>
    <m/>
    <m/>
    <s v="KEC HD ENERGETICS"/>
    <x v="37"/>
    <x v="165"/>
    <n v="0"/>
    <n v="0"/>
    <n v="0"/>
    <n v="0"/>
    <n v="-71875.45"/>
  </r>
  <r>
    <x v="9"/>
    <n v="3040112041"/>
    <s v="DEPARTMENT OF MEDICINE"/>
    <x v="213"/>
    <m/>
    <m/>
    <s v="MAX ICD BENEFIT"/>
    <x v="5"/>
    <x v="166"/>
    <n v="0"/>
    <n v="-14458.11"/>
    <n v="1.45"/>
    <n v="0"/>
    <n v="0"/>
  </r>
  <r>
    <x v="9"/>
    <n v="3040126000"/>
    <s v="NEUROLOGY"/>
    <x v="214"/>
    <m/>
    <m/>
    <s v="BTTC"/>
    <x v="55"/>
    <x v="167"/>
    <n v="0"/>
    <n v="0"/>
    <n v="0"/>
    <n v="0"/>
    <n v="-15304.32"/>
  </r>
  <r>
    <x v="9"/>
    <n v="3040112022"/>
    <s v="DEPARTMENT OF MEDICINE"/>
    <x v="215"/>
    <m/>
    <m/>
    <s v="AHA EMS REGISTRY"/>
    <x v="13"/>
    <x v="123"/>
    <n v="0"/>
    <n v="0"/>
    <n v="0"/>
    <n v="-24255.71"/>
    <n v="0"/>
  </r>
  <r>
    <x v="9"/>
    <n v="3040126000"/>
    <s v="NEUROLOGY"/>
    <x v="216"/>
    <m/>
    <m/>
    <s v="NWA"/>
    <x v="7"/>
    <x v="167"/>
    <n v="0"/>
    <n v="0"/>
    <n v="0"/>
    <n v="0"/>
    <n v="-24195.97"/>
  </r>
  <r>
    <x v="9"/>
    <n v="3040112101"/>
    <s v="DEPARTMENT OF MEDICINE"/>
    <x v="217"/>
    <m/>
    <m/>
    <s v="PCYCBTK PHARMACYCLICS"/>
    <x v="7"/>
    <x v="168"/>
    <n v="0"/>
    <n v="0"/>
    <n v="0"/>
    <n v="0"/>
    <n v="-7829.58"/>
  </r>
  <r>
    <x v="9"/>
    <n v="3040922670"/>
    <s v="REHAB MED SLU"/>
    <x v="218"/>
    <s v="P"/>
    <n v="666197"/>
    <s v="MDA201127 RESEARCH"/>
    <x v="56"/>
    <x v="105"/>
    <n v="0"/>
    <n v="0"/>
    <n v="0"/>
    <n v="-981.33"/>
    <n v="-0.01"/>
  </r>
  <r>
    <x v="9"/>
    <n v="3040120000"/>
    <s v="RADIOLOGY"/>
    <x v="219"/>
    <m/>
    <m/>
    <s v="SNM EVAL OF FDG PET/CT"/>
    <x v="57"/>
    <x v="169"/>
    <n v="0"/>
    <n v="0"/>
    <n v="61.42"/>
    <n v="0"/>
    <n v="0"/>
  </r>
  <r>
    <x v="9"/>
    <n v="3040112027"/>
    <s v="DEPARTMENT OF MEDICINE"/>
    <x v="220"/>
    <m/>
    <m/>
    <s v="HYPOTHALAMUS&amp;DIABETES"/>
    <x v="13"/>
    <x v="170"/>
    <n v="0"/>
    <n v="0"/>
    <n v="146.49"/>
    <n v="0"/>
    <n v="0"/>
  </r>
  <r>
    <x v="9"/>
    <n v="3040922670"/>
    <s v="REHAB MED SLU"/>
    <x v="221"/>
    <s v="S"/>
    <n v="666197"/>
    <s v="MDA201127 SUB YR3"/>
    <x v="56"/>
    <x v="105"/>
    <n v="0"/>
    <n v="0"/>
    <n v="0"/>
    <n v="0"/>
    <n v="-20729.91"/>
  </r>
  <r>
    <x v="9"/>
    <n v="3040122430"/>
    <s v="REHABILITATION MEDICIN"/>
    <x v="222"/>
    <s v="S"/>
    <n v="674686"/>
    <s v="CCER TACE NW PRGM INC"/>
    <x v="23"/>
    <x v="143"/>
    <n v="0"/>
    <n v="0"/>
    <n v="0"/>
    <n v="0"/>
    <n v="0"/>
  </r>
  <r>
    <x v="9"/>
    <n v="3040922670"/>
    <s v="REHAB MED SLU"/>
    <x v="223"/>
    <s v="S"/>
    <n v="666197"/>
    <s v="MDA RESEARCH SUB YR2"/>
    <x v="58"/>
    <x v="105"/>
    <n v="0"/>
    <n v="0"/>
    <n v="0"/>
    <n v="0"/>
    <n v="-19233.84"/>
  </r>
  <r>
    <x v="9"/>
    <n v="3040922670"/>
    <s v="REHAB MED SLU"/>
    <x v="224"/>
    <s v="S"/>
    <n v="666197"/>
    <s v="MDA RESEARCH SUB YR1"/>
    <x v="59"/>
    <x v="105"/>
    <n v="0"/>
    <n v="0"/>
    <n v="0"/>
    <n v="0"/>
    <n v="0"/>
  </r>
  <r>
    <x v="9"/>
    <n v="3040112139"/>
    <s v="DEPARTMENT OF MEDICINE"/>
    <x v="225"/>
    <m/>
    <m/>
    <s v="DPP 02 - UW"/>
    <x v="3"/>
    <x v="171"/>
    <n v="0"/>
    <n v="0"/>
    <n v="0"/>
    <n v="0"/>
    <n v="-131.32"/>
  </r>
  <r>
    <x v="9"/>
    <n v="3040110000"/>
    <s v="ANESTHESIOLGY&amp;PAIN MED"/>
    <x v="226"/>
    <m/>
    <m/>
    <s v="NEONATAL PAIN"/>
    <x v="41"/>
    <x v="172"/>
    <n v="0"/>
    <n v="0"/>
    <n v="0"/>
    <n v="0"/>
    <n v="-698.59"/>
  </r>
  <r>
    <x v="9"/>
    <n v="3040940000"/>
    <s v="815 BIOC"/>
    <x v="227"/>
    <s v="P"/>
    <n v="663751"/>
    <s v="RaceMDS1P"/>
    <x v="60"/>
    <x v="68"/>
    <n v="0"/>
    <n v="0"/>
    <n v="0"/>
    <n v="79602.78"/>
    <n v="0"/>
  </r>
  <r>
    <x v="9"/>
    <n v="3041042093"/>
    <s v="ROSEN MICRO"/>
    <x v="228"/>
    <m/>
    <m/>
    <s v="MULLINS AMFAR BEAD"/>
    <x v="37"/>
    <x v="173"/>
    <n v="0"/>
    <n v="-5196.1242000000002"/>
    <n v="0"/>
    <n v="0"/>
    <n v="0"/>
  </r>
  <r>
    <x v="9"/>
    <n v="3040112048"/>
    <s v="DEPARTMENT OF MEDICINE"/>
    <x v="229"/>
    <m/>
    <m/>
    <s v="VP RECONSTRUCTION"/>
    <x v="61"/>
    <x v="94"/>
    <n v="0"/>
    <n v="0"/>
    <n v="0"/>
    <n v="59465.37"/>
    <n v="0"/>
  </r>
  <r>
    <x v="9"/>
    <n v="3040118250"/>
    <s v="PEDIATRICS"/>
    <x v="230"/>
    <m/>
    <m/>
    <s v="CF LUNG INFECTIONS"/>
    <x v="23"/>
    <x v="174"/>
    <n v="0"/>
    <n v="0"/>
    <n v="0"/>
    <n v="10800"/>
    <n v="0"/>
  </r>
  <r>
    <x v="9"/>
    <n v="3040912013"/>
    <s v="815 MED"/>
    <x v="231"/>
    <s v="P"/>
    <n v="666068"/>
    <s v="KOELLECORIDONHDACI"/>
    <x v="62"/>
    <x v="175"/>
    <n v="0"/>
    <n v="0"/>
    <n v="0.01"/>
    <n v="0"/>
    <n v="0"/>
  </r>
  <r>
    <x v="9"/>
    <n v="3040122450"/>
    <s v="REHABILITATION MEDICIN"/>
    <x v="232"/>
    <s v="S"/>
    <n v="628489"/>
    <s v="NW ADA PROGRAM INCOME"/>
    <x v="30"/>
    <x v="107"/>
    <n v="0"/>
    <n v="0"/>
    <n v="0"/>
    <n v="0"/>
    <n v="0"/>
  </r>
  <r>
    <x v="9"/>
    <n v="3040113000"/>
    <s v="NEUROLOGICAL SURGERY"/>
    <x v="233"/>
    <s v="P"/>
    <n v="665445"/>
    <s v="CHESNUT TEMKIN TRACK"/>
    <x v="12"/>
    <x v="125"/>
    <n v="0"/>
    <n v="0"/>
    <n v="48232.56"/>
    <n v="0"/>
    <n v="0"/>
  </r>
  <r>
    <x v="9"/>
    <n v="3040112101"/>
    <s v="DEPARTMENT OF MEDICINE"/>
    <x v="234"/>
    <m/>
    <m/>
    <s v="MARQIBO"/>
    <x v="7"/>
    <x v="168"/>
    <n v="0"/>
    <n v="0"/>
    <n v="0"/>
    <n v="0"/>
    <n v="-3675.64"/>
  </r>
  <r>
    <x v="9"/>
    <n v="3040112138"/>
    <s v="DEPARTMENT OF MEDICINE"/>
    <x v="235"/>
    <m/>
    <m/>
    <s v="ACCORD FOLLOW-ON YR 1"/>
    <x v="7"/>
    <x v="176"/>
    <n v="1485"/>
    <n v="0"/>
    <n v="0"/>
    <n v="65913.64"/>
    <n v="0"/>
  </r>
  <r>
    <x v="9"/>
    <n v="3040133510"/>
    <s v="LAB MEDICINE"/>
    <x v="236"/>
    <m/>
    <m/>
    <s v="RARECYTE"/>
    <x v="13"/>
    <x v="177"/>
    <n v="0"/>
    <n v="0"/>
    <n v="0"/>
    <n v="0"/>
    <n v="-37760.839999999997"/>
  </r>
  <r>
    <x v="10"/>
    <n v="3060005000"/>
    <s v="BIOBHV NURS &amp; HLTH SYS"/>
    <x v="237"/>
    <m/>
    <m/>
    <s v="BIOBEHAVIORAL NURS RES"/>
    <x v="37"/>
    <x v="178"/>
    <n v="0"/>
    <n v="0"/>
    <n v="141.28"/>
    <n v="0"/>
    <n v="0"/>
  </r>
  <r>
    <x v="11"/>
    <n v="3080003000"/>
    <s v="MEDICINAL CHEMISTRY"/>
    <x v="238"/>
    <m/>
    <m/>
    <s v="xxxADVxxxUCD LAMBDA CA"/>
    <x v="24"/>
    <x v="179"/>
    <n v="0"/>
    <n v="0"/>
    <n v="2240.7800000000002"/>
    <n v="0"/>
    <n v="0"/>
  </r>
  <r>
    <x v="11"/>
    <n v="3080003000"/>
    <s v="MEDICINAL CHEMISTRY"/>
    <x v="239"/>
    <m/>
    <m/>
    <s v="UCD VIRAL DNA"/>
    <x v="5"/>
    <x v="179"/>
    <n v="0"/>
    <n v="0"/>
    <n v="0"/>
    <n v="0"/>
    <n v="-1.56"/>
  </r>
  <r>
    <x v="12"/>
    <n v="3100004000"/>
    <s v="HEALTH SERVICES/MAIN"/>
    <x v="240"/>
    <m/>
    <m/>
    <s v="IRAQI CHILDREN &amp; WAR"/>
    <x v="23"/>
    <x v="180"/>
    <n v="0"/>
    <n v="0"/>
    <n v="0"/>
    <n v="-3579.74"/>
    <n v="0"/>
  </r>
  <r>
    <x v="12"/>
    <n v="3100002000"/>
    <s v="ENVIRO &amp; OCCUP HEALTH"/>
    <x v="241"/>
    <s v="P"/>
    <n v="660361"/>
    <s v="SBIR-LATTICE DOE"/>
    <x v="63"/>
    <x v="181"/>
    <n v="0"/>
    <n v="0"/>
    <n v="2515.41"/>
    <n v="16500"/>
    <n v="0"/>
  </r>
  <r>
    <x v="12"/>
    <n v="3100002000"/>
    <s v="ENVIRO &amp; OCCUP HEALTH"/>
    <x v="242"/>
    <s v="P"/>
    <n v="660042"/>
    <s v="LATTICE/AF SBIR PH-II"/>
    <x v="4"/>
    <x v="181"/>
    <n v="0"/>
    <n v="0"/>
    <n v="1.44"/>
    <n v="14210.56"/>
    <n v="0"/>
  </r>
  <r>
    <x v="12"/>
    <n v="3100002000"/>
    <s v="ENVIRO &amp; OCCUP HEALTH"/>
    <x v="243"/>
    <s v="P"/>
    <n v="636714"/>
    <s v="DETECTOR-DHS/LATTICE"/>
    <x v="11"/>
    <x v="181"/>
    <n v="0"/>
    <n v="0"/>
    <n v="0"/>
    <n v="1987.34"/>
    <n v="0"/>
  </r>
  <r>
    <x v="12"/>
    <n v="3100004300"/>
    <s v="HEALTH SERVICES/MAIN"/>
    <x v="244"/>
    <m/>
    <m/>
    <s v="2011 PH SYMPOSIUM"/>
    <x v="64"/>
    <x v="182"/>
    <n v="0"/>
    <n v="-8134.0671000000002"/>
    <n v="5107.8900000000003"/>
    <n v="0"/>
    <n v="0"/>
  </r>
  <r>
    <x v="12"/>
    <n v="3100001020"/>
    <s v="BIOSTATISTICS"/>
    <x v="245"/>
    <m/>
    <m/>
    <s v="4ESA- COPD II"/>
    <x v="3"/>
    <x v="183"/>
    <n v="0"/>
    <n v="0"/>
    <n v="3444.96"/>
    <n v="335.02"/>
    <n v="0"/>
  </r>
  <r>
    <x v="12"/>
    <n v="3100049020"/>
    <s v="GLOBAL HEALTH"/>
    <x v="246"/>
    <s v="S"/>
    <n v="668976"/>
    <s v="MOZAMBIQUE POP ON-CAMP"/>
    <x v="23"/>
    <x v="184"/>
    <n v="0"/>
    <n v="0"/>
    <n v="2650.57"/>
    <n v="0"/>
    <n v="0"/>
  </r>
  <r>
    <x v="12"/>
    <n v="3100001060"/>
    <s v="BIOSTATISTICS"/>
    <x v="247"/>
    <m/>
    <m/>
    <s v="OLGA OPT 1-NHLBI"/>
    <x v="65"/>
    <x v="185"/>
    <n v="14360.12"/>
    <n v="0"/>
    <n v="131072.42000000001"/>
    <n v="0"/>
    <n v="0"/>
  </r>
  <r>
    <x v="12"/>
    <n v="3100003310"/>
    <s v="EPIDEMIOLOGY"/>
    <x v="248"/>
    <m/>
    <m/>
    <s v="THRIVE STUDY"/>
    <x v="23"/>
    <x v="186"/>
    <n v="0"/>
    <n v="0"/>
    <n v="0"/>
    <n v="0"/>
    <n v="0"/>
  </r>
  <r>
    <x v="12"/>
    <n v="3100049000"/>
    <s v="GLOBAL HEALTH"/>
    <x v="249"/>
    <m/>
    <m/>
    <s v="TO #10 - NAMIBIA"/>
    <x v="40"/>
    <x v="187"/>
    <n v="0"/>
    <n v="0"/>
    <n v="1505.37"/>
    <n v="0"/>
    <n v="0"/>
  </r>
  <r>
    <x v="12"/>
    <n v="3100003000"/>
    <s v="EPIDEMIOLOGY"/>
    <x v="250"/>
    <m/>
    <m/>
    <s v="T ORDER 5 CANCER TRNG"/>
    <x v="62"/>
    <x v="188"/>
    <n v="0"/>
    <n v="0"/>
    <n v="0"/>
    <n v="11932"/>
    <n v="-0.12"/>
  </r>
  <r>
    <x v="12"/>
    <n v="3100004000"/>
    <s v="HEALTH SERVICES/MAIN"/>
    <x v="251"/>
    <m/>
    <m/>
    <s v="EVALUATION VDB PROGRAM"/>
    <x v="25"/>
    <x v="189"/>
    <n v="0"/>
    <n v="0"/>
    <n v="0"/>
    <n v="0"/>
    <n v="-10511.5"/>
  </r>
  <r>
    <x v="12"/>
    <n v="3100049020"/>
    <s v="GLOBAL HEALTH"/>
    <x v="252"/>
    <s v="P"/>
    <n v="668976"/>
    <s v="MOZAMBIQUE POP"/>
    <x v="23"/>
    <x v="184"/>
    <n v="4732.6899999999996"/>
    <n v="0"/>
    <n v="22627.79"/>
    <n v="42577.71"/>
    <n v="0"/>
  </r>
  <r>
    <x v="13"/>
    <n v="5100001032"/>
    <s v="BR-B DEAN'S OFFICE"/>
    <x v="253"/>
    <m/>
    <m/>
    <s v="xxxADVxxxWSCBP"/>
    <x v="13"/>
    <x v="190"/>
    <n v="0"/>
    <n v="0"/>
    <n v="34428.61"/>
    <n v="0"/>
    <n v="0"/>
  </r>
  <r>
    <x v="14"/>
    <n v="5500001000"/>
    <s v="BR-B STEM ADMIN"/>
    <x v="254"/>
    <m/>
    <m/>
    <s v="FREE TROOSPHERIC OZONE"/>
    <x v="5"/>
    <x v="191"/>
    <n v="181"/>
    <n v="0"/>
    <n v="0"/>
    <n v="0"/>
    <n v="-5811.85"/>
  </r>
  <r>
    <x v="15"/>
    <n v="5800001000"/>
    <s v="BR-B CTR UNV STDY/PRGM"/>
    <x v="255"/>
    <m/>
    <m/>
    <s v="CONFINED H2O"/>
    <x v="37"/>
    <x v="192"/>
    <n v="0"/>
    <n v="0"/>
    <n v="0"/>
    <n v="2190.8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PI or Budget Number" colHeaderCaption="Years">
  <location ref="A3:H21" firstHeaderRow="1" firstDataRow="2" firstDataCol="1"/>
  <pivotFields count="14">
    <pivotField axis="axisRow" showAll="0">
      <items count="1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t="default" sd="0"/>
      </items>
    </pivotField>
    <pivotField showAll="0"/>
    <pivotField showAll="0"/>
    <pivotField axis="axisRow" dataField="1" showAll="0">
      <items count="257">
        <item x="57"/>
        <item x="120"/>
        <item x="119"/>
        <item x="118"/>
        <item x="60"/>
        <item x="58"/>
        <item x="117"/>
        <item x="1"/>
        <item x="254"/>
        <item x="116"/>
        <item x="115"/>
        <item x="114"/>
        <item x="113"/>
        <item x="112"/>
        <item x="12"/>
        <item x="50"/>
        <item x="51"/>
        <item x="111"/>
        <item x="110"/>
        <item x="76"/>
        <item x="70"/>
        <item x="95"/>
        <item x="108"/>
        <item x="121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134"/>
        <item x="136"/>
        <item x="109"/>
        <item x="147"/>
        <item x="146"/>
        <item x="145"/>
        <item x="144"/>
        <item x="8"/>
        <item x="143"/>
        <item x="142"/>
        <item x="141"/>
        <item x="140"/>
        <item x="139"/>
        <item x="138"/>
        <item x="137"/>
        <item x="122"/>
        <item x="135"/>
        <item x="149"/>
        <item x="90"/>
        <item x="133"/>
        <item x="107"/>
        <item x="247"/>
        <item x="25"/>
        <item x="132"/>
        <item x="131"/>
        <item x="130"/>
        <item x="129"/>
        <item x="128"/>
        <item x="127"/>
        <item x="126"/>
        <item x="125"/>
        <item x="124"/>
        <item x="123"/>
        <item x="148"/>
        <item x="80"/>
        <item x="81"/>
        <item x="79"/>
        <item x="69"/>
        <item x="78"/>
        <item x="82"/>
        <item x="83"/>
        <item x="84"/>
        <item x="85"/>
        <item x="86"/>
        <item x="40"/>
        <item x="87"/>
        <item x="88"/>
        <item x="246"/>
        <item x="43"/>
        <item x="239"/>
        <item x="238"/>
        <item x="67"/>
        <item x="11"/>
        <item x="94"/>
        <item x="74"/>
        <item x="89"/>
        <item x="6"/>
        <item x="91"/>
        <item x="92"/>
        <item x="244"/>
        <item x="243"/>
        <item x="13"/>
        <item x="55"/>
        <item x="54"/>
        <item x="93"/>
        <item x="72"/>
        <item x="53"/>
        <item x="2"/>
        <item x="49"/>
        <item x="66"/>
        <item x="172"/>
        <item x="219"/>
        <item x="62"/>
        <item x="31"/>
        <item x="34"/>
        <item x="28"/>
        <item x="222"/>
        <item x="232"/>
        <item x="209"/>
        <item x="52"/>
        <item x="242"/>
        <item x="15"/>
        <item x="30"/>
        <item x="241"/>
        <item x="240"/>
        <item x="208"/>
        <item x="63"/>
        <item x="212"/>
        <item x="19"/>
        <item x="216"/>
        <item x="215"/>
        <item x="214"/>
        <item x="255"/>
        <item x="42"/>
        <item x="14"/>
        <item x="213"/>
        <item x="245"/>
        <item x="211"/>
        <item x="20"/>
        <item x="44"/>
        <item x="210"/>
        <item x="200"/>
        <item x="217"/>
        <item x="35"/>
        <item x="202"/>
        <item x="205"/>
        <item x="204"/>
        <item x="21"/>
        <item x="227"/>
        <item x="17"/>
        <item x="203"/>
        <item x="249"/>
        <item x="201"/>
        <item x="71"/>
        <item x="207"/>
        <item x="38"/>
        <item x="229"/>
        <item x="236"/>
        <item x="39"/>
        <item x="0"/>
        <item x="48"/>
        <item x="235"/>
        <item x="234"/>
        <item x="233"/>
        <item x="56"/>
        <item x="3"/>
        <item x="250"/>
        <item x="18"/>
        <item x="231"/>
        <item x="230"/>
        <item x="218"/>
        <item x="228"/>
        <item x="226"/>
        <item x="225"/>
        <item x="224"/>
        <item x="223"/>
        <item x="221"/>
        <item x="220"/>
        <item x="29"/>
        <item x="75"/>
        <item x="10"/>
        <item x="251"/>
        <item x="45"/>
        <item x="5"/>
        <item x="151"/>
        <item x="173"/>
        <item x="188"/>
        <item x="171"/>
        <item x="47"/>
        <item x="65"/>
        <item x="206"/>
        <item x="170"/>
        <item x="169"/>
        <item x="168"/>
        <item x="4"/>
        <item x="167"/>
        <item x="166"/>
        <item x="7"/>
        <item x="36"/>
        <item x="165"/>
        <item x="164"/>
        <item x="150"/>
        <item x="162"/>
        <item x="174"/>
        <item x="41"/>
        <item x="9"/>
        <item x="160"/>
        <item x="159"/>
        <item x="158"/>
        <item x="157"/>
        <item x="46"/>
        <item x="156"/>
        <item x="155"/>
        <item x="154"/>
        <item x="153"/>
        <item x="152"/>
        <item x="248"/>
        <item x="68"/>
        <item x="59"/>
        <item x="186"/>
        <item x="77"/>
        <item x="161"/>
        <item x="64"/>
        <item x="163"/>
        <item x="198"/>
        <item x="252"/>
        <item x="197"/>
        <item x="196"/>
        <item x="253"/>
        <item x="195"/>
        <item x="194"/>
        <item x="193"/>
        <item x="73"/>
        <item x="16"/>
        <item x="37"/>
        <item x="192"/>
        <item x="191"/>
        <item x="190"/>
        <item x="189"/>
        <item x="175"/>
        <item x="237"/>
        <item x="187"/>
        <item x="199"/>
        <item x="185"/>
        <item x="184"/>
        <item x="183"/>
        <item x="182"/>
        <item x="181"/>
        <item x="27"/>
        <item x="180"/>
        <item x="26"/>
        <item x="22"/>
        <item x="179"/>
        <item x="178"/>
        <item x="177"/>
        <item x="24"/>
        <item x="176"/>
        <item x="33"/>
        <item x="32"/>
        <item x="23"/>
        <item x="61"/>
        <item t="default"/>
      </items>
    </pivotField>
    <pivotField showAll="0"/>
    <pivotField showAll="0"/>
    <pivotField showAll="0"/>
    <pivotField axis="axisCol" numFmtId="1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94">
        <item x="66"/>
        <item x="4"/>
        <item x="28"/>
        <item x="70"/>
        <item x="7"/>
        <item x="132"/>
        <item x="127"/>
        <item x="78"/>
        <item x="32"/>
        <item x="38"/>
        <item x="98"/>
        <item x="108"/>
        <item x="71"/>
        <item x="80"/>
        <item x="169"/>
        <item x="36"/>
        <item x="83"/>
        <item x="60"/>
        <item x="96"/>
        <item x="186"/>
        <item x="20"/>
        <item x="41"/>
        <item x="92"/>
        <item x="114"/>
        <item x="167"/>
        <item x="65"/>
        <item x="106"/>
        <item x="13"/>
        <item x="125"/>
        <item x="105"/>
        <item x="21"/>
        <item x="192"/>
        <item x="138"/>
        <item x="165"/>
        <item x="189"/>
        <item x="87"/>
        <item x="156"/>
        <item x="160"/>
        <item x="152"/>
        <item x="148"/>
        <item x="14"/>
        <item x="118"/>
        <item x="11"/>
        <item x="0"/>
        <item x="43"/>
        <item x="116"/>
        <item x="37"/>
        <item x="19"/>
        <item x="91"/>
        <item x="184"/>
        <item x="62"/>
        <item x="3"/>
        <item x="59"/>
        <item x="155"/>
        <item x="161"/>
        <item x="101"/>
        <item x="54"/>
        <item x="140"/>
        <item x="52"/>
        <item x="143"/>
        <item x="57"/>
        <item x="53"/>
        <item x="119"/>
        <item x="147"/>
        <item x="120"/>
        <item x="135"/>
        <item x="73"/>
        <item x="74"/>
        <item x="89"/>
        <item x="56"/>
        <item x="16"/>
        <item x="180"/>
        <item x="48"/>
        <item x="122"/>
        <item x="104"/>
        <item x="90"/>
        <item x="12"/>
        <item x="55"/>
        <item x="174"/>
        <item x="69"/>
        <item x="75"/>
        <item x="77"/>
        <item x="191"/>
        <item x="34"/>
        <item x="134"/>
        <item x="95"/>
        <item x="27"/>
        <item x="128"/>
        <item x="29"/>
        <item x="131"/>
        <item x="139"/>
        <item x="23"/>
        <item x="129"/>
        <item x="111"/>
        <item x="85"/>
        <item x="175"/>
        <item x="130"/>
        <item x="39"/>
        <item x="183"/>
        <item x="1"/>
        <item x="35"/>
        <item x="179"/>
        <item x="178"/>
        <item x="102"/>
        <item x="26"/>
        <item x="33"/>
        <item x="2"/>
        <item x="166"/>
        <item x="126"/>
        <item x="18"/>
        <item x="153"/>
        <item x="44"/>
        <item x="133"/>
        <item x="82"/>
        <item x="176"/>
        <item x="157"/>
        <item x="107"/>
        <item x="149"/>
        <item x="10"/>
        <item x="24"/>
        <item x="17"/>
        <item x="46"/>
        <item x="72"/>
        <item x="84"/>
        <item x="49"/>
        <item x="8"/>
        <item x="159"/>
        <item x="88"/>
        <item x="100"/>
        <item x="79"/>
        <item x="173"/>
        <item x="150"/>
        <item x="142"/>
        <item x="123"/>
        <item x="182"/>
        <item x="124"/>
        <item x="58"/>
        <item x="172"/>
        <item x="6"/>
        <item x="158"/>
        <item x="61"/>
        <item x="164"/>
        <item x="45"/>
        <item x="40"/>
        <item x="136"/>
        <item x="154"/>
        <item x="163"/>
        <item x="146"/>
        <item x="47"/>
        <item x="141"/>
        <item x="31"/>
        <item x="64"/>
        <item x="68"/>
        <item x="177"/>
        <item x="15"/>
        <item x="170"/>
        <item x="188"/>
        <item x="51"/>
        <item x="103"/>
        <item x="94"/>
        <item x="42"/>
        <item x="168"/>
        <item x="22"/>
        <item x="97"/>
        <item x="9"/>
        <item x="187"/>
        <item x="86"/>
        <item x="5"/>
        <item x="121"/>
        <item x="25"/>
        <item x="50"/>
        <item x="76"/>
        <item x="171"/>
        <item x="67"/>
        <item x="115"/>
        <item x="112"/>
        <item x="190"/>
        <item x="93"/>
        <item x="110"/>
        <item x="151"/>
        <item x="185"/>
        <item x="145"/>
        <item x="81"/>
        <item x="162"/>
        <item x="63"/>
        <item x="30"/>
        <item x="109"/>
        <item x="113"/>
        <item x="117"/>
        <item x="181"/>
        <item x="137"/>
        <item x="99"/>
        <item x="144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</pivotFields>
  <rowFields count="3">
    <field x="0"/>
    <field x="8"/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7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Major Org Code Description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H1"/>
    </sheetView>
  </sheetViews>
  <sheetFormatPr defaultRowHeight="15" x14ac:dyDescent="0.25"/>
  <cols>
    <col min="1" max="1" width="32.7109375" customWidth="1"/>
    <col min="2" max="7" width="8.7109375" customWidth="1"/>
    <col min="8" max="8" width="11.7109375" customWidth="1"/>
  </cols>
  <sheetData>
    <row r="1" spans="1:8" ht="23.25" x14ac:dyDescent="0.35">
      <c r="A1" s="22" t="s">
        <v>559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558</v>
      </c>
      <c r="B2" s="23"/>
      <c r="C2" s="23"/>
      <c r="D2" s="23"/>
      <c r="E2" s="23"/>
      <c r="F2" s="23"/>
      <c r="G2" s="23"/>
      <c r="H2" s="23"/>
    </row>
    <row r="3" spans="1:8" x14ac:dyDescent="0.25">
      <c r="A3" s="18" t="s">
        <v>555</v>
      </c>
      <c r="B3" s="18" t="s">
        <v>557</v>
      </c>
    </row>
    <row r="4" spans="1:8" x14ac:dyDescent="0.25">
      <c r="A4" s="18" t="s">
        <v>556</v>
      </c>
      <c r="B4" s="20" t="s">
        <v>549</v>
      </c>
      <c r="C4" s="20" t="s">
        <v>550</v>
      </c>
      <c r="D4" s="20" t="s">
        <v>551</v>
      </c>
      <c r="E4" s="20" t="s">
        <v>552</v>
      </c>
      <c r="F4" s="20" t="s">
        <v>553</v>
      </c>
      <c r="G4" s="20" t="s">
        <v>554</v>
      </c>
      <c r="H4" s="20" t="s">
        <v>548</v>
      </c>
    </row>
    <row r="5" spans="1:8" x14ac:dyDescent="0.25">
      <c r="A5" s="21" t="s">
        <v>12</v>
      </c>
      <c r="B5" s="19"/>
      <c r="C5" s="19">
        <v>3</v>
      </c>
      <c r="D5" s="19">
        <v>1</v>
      </c>
      <c r="E5" s="19">
        <v>1</v>
      </c>
      <c r="F5" s="19">
        <v>2</v>
      </c>
      <c r="G5" s="19">
        <v>7</v>
      </c>
      <c r="H5" s="19">
        <v>14</v>
      </c>
    </row>
    <row r="6" spans="1:8" x14ac:dyDescent="0.25">
      <c r="A6" s="21" t="s">
        <v>44</v>
      </c>
      <c r="B6" s="19"/>
      <c r="C6" s="19"/>
      <c r="D6" s="19"/>
      <c r="E6" s="19"/>
      <c r="F6" s="19">
        <v>1</v>
      </c>
      <c r="G6" s="19"/>
      <c r="H6" s="19">
        <v>1</v>
      </c>
    </row>
    <row r="7" spans="1:8" x14ac:dyDescent="0.25">
      <c r="A7" s="21" t="s">
        <v>48</v>
      </c>
      <c r="B7" s="19"/>
      <c r="C7" s="19"/>
      <c r="D7" s="19"/>
      <c r="E7" s="19">
        <v>1</v>
      </c>
      <c r="F7" s="19">
        <v>8</v>
      </c>
      <c r="G7" s="19">
        <v>6</v>
      </c>
      <c r="H7" s="19">
        <v>15</v>
      </c>
    </row>
    <row r="8" spans="1:8" x14ac:dyDescent="0.25">
      <c r="A8" s="21" t="s">
        <v>82</v>
      </c>
      <c r="B8" s="19"/>
      <c r="C8" s="19"/>
      <c r="D8" s="19"/>
      <c r="E8" s="19"/>
      <c r="F8" s="19">
        <v>1</v>
      </c>
      <c r="G8" s="19"/>
      <c r="H8" s="19">
        <v>1</v>
      </c>
    </row>
    <row r="9" spans="1:8" x14ac:dyDescent="0.25">
      <c r="A9" s="21" t="s">
        <v>86</v>
      </c>
      <c r="B9" s="19"/>
      <c r="C9" s="19"/>
      <c r="D9" s="19"/>
      <c r="E9" s="19"/>
      <c r="F9" s="19">
        <v>3</v>
      </c>
      <c r="G9" s="19">
        <v>4</v>
      </c>
      <c r="H9" s="19">
        <v>7</v>
      </c>
    </row>
    <row r="10" spans="1:8" x14ac:dyDescent="0.25">
      <c r="A10" s="21" t="s">
        <v>100</v>
      </c>
      <c r="B10" s="19">
        <v>1</v>
      </c>
      <c r="C10" s="19">
        <v>1</v>
      </c>
      <c r="D10" s="19"/>
      <c r="E10" s="19">
        <v>3</v>
      </c>
      <c r="F10" s="19">
        <v>6</v>
      </c>
      <c r="G10" s="19">
        <v>15</v>
      </c>
      <c r="H10" s="19">
        <v>26</v>
      </c>
    </row>
    <row r="11" spans="1:8" x14ac:dyDescent="0.25">
      <c r="A11" s="21" t="s">
        <v>157</v>
      </c>
      <c r="B11" s="19"/>
      <c r="C11" s="19"/>
      <c r="D11" s="19"/>
      <c r="E11" s="19">
        <v>2</v>
      </c>
      <c r="F11" s="19">
        <v>1</v>
      </c>
      <c r="G11" s="19">
        <v>3</v>
      </c>
      <c r="H11" s="19">
        <v>6</v>
      </c>
    </row>
    <row r="12" spans="1:8" x14ac:dyDescent="0.25">
      <c r="A12" s="21" t="s">
        <v>172</v>
      </c>
      <c r="B12" s="19"/>
      <c r="C12" s="19"/>
      <c r="D12" s="19"/>
      <c r="E12" s="19"/>
      <c r="F12" s="19">
        <v>4</v>
      </c>
      <c r="G12" s="19">
        <v>3</v>
      </c>
      <c r="H12" s="19">
        <v>7</v>
      </c>
    </row>
    <row r="13" spans="1:8" x14ac:dyDescent="0.25">
      <c r="A13" s="21" t="s">
        <v>186</v>
      </c>
      <c r="B13" s="19"/>
      <c r="C13" s="19"/>
      <c r="D13" s="19"/>
      <c r="E13" s="19"/>
      <c r="F13" s="19"/>
      <c r="G13" s="19">
        <v>1</v>
      </c>
      <c r="H13" s="19">
        <v>1</v>
      </c>
    </row>
    <row r="14" spans="1:8" x14ac:dyDescent="0.25">
      <c r="A14" s="21" t="s">
        <v>190</v>
      </c>
      <c r="B14" s="19">
        <v>1</v>
      </c>
      <c r="C14" s="19">
        <v>1</v>
      </c>
      <c r="D14" s="19">
        <v>2</v>
      </c>
      <c r="E14" s="19">
        <v>4</v>
      </c>
      <c r="F14" s="19">
        <v>29</v>
      </c>
      <c r="G14" s="19">
        <v>122</v>
      </c>
      <c r="H14" s="19">
        <v>159</v>
      </c>
    </row>
    <row r="15" spans="1:8" x14ac:dyDescent="0.25">
      <c r="A15" s="21" t="s">
        <v>496</v>
      </c>
      <c r="B15" s="19"/>
      <c r="C15" s="19"/>
      <c r="D15" s="19"/>
      <c r="E15" s="19"/>
      <c r="F15" s="19">
        <v>1</v>
      </c>
      <c r="G15" s="19"/>
      <c r="H15" s="19">
        <v>1</v>
      </c>
    </row>
    <row r="16" spans="1:8" x14ac:dyDescent="0.25">
      <c r="A16" s="21" t="s">
        <v>500</v>
      </c>
      <c r="B16" s="19"/>
      <c r="C16" s="19"/>
      <c r="D16" s="19"/>
      <c r="E16" s="19"/>
      <c r="F16" s="19"/>
      <c r="G16" s="19">
        <v>2</v>
      </c>
      <c r="H16" s="19">
        <v>2</v>
      </c>
    </row>
    <row r="17" spans="1:8" x14ac:dyDescent="0.25">
      <c r="A17" s="21" t="s">
        <v>505</v>
      </c>
      <c r="B17" s="19"/>
      <c r="C17" s="19">
        <v>2</v>
      </c>
      <c r="D17" s="19">
        <v>1</v>
      </c>
      <c r="E17" s="19"/>
      <c r="F17" s="19">
        <v>3</v>
      </c>
      <c r="G17" s="19">
        <v>7</v>
      </c>
      <c r="H17" s="19">
        <v>13</v>
      </c>
    </row>
    <row r="18" spans="1:8" x14ac:dyDescent="0.25">
      <c r="A18" s="21" t="s">
        <v>533</v>
      </c>
      <c r="B18" s="19"/>
      <c r="C18" s="19"/>
      <c r="D18" s="19"/>
      <c r="E18" s="19"/>
      <c r="F18" s="19">
        <v>1</v>
      </c>
      <c r="G18" s="19"/>
      <c r="H18" s="19">
        <v>1</v>
      </c>
    </row>
    <row r="19" spans="1:8" x14ac:dyDescent="0.25">
      <c r="A19" s="21" t="s">
        <v>537</v>
      </c>
      <c r="B19" s="19"/>
      <c r="C19" s="19"/>
      <c r="D19" s="19"/>
      <c r="E19" s="19"/>
      <c r="F19" s="19"/>
      <c r="G19" s="19">
        <v>1</v>
      </c>
      <c r="H19" s="19">
        <v>1</v>
      </c>
    </row>
    <row r="20" spans="1:8" x14ac:dyDescent="0.25">
      <c r="A20" s="21" t="s">
        <v>541</v>
      </c>
      <c r="B20" s="19"/>
      <c r="C20" s="19"/>
      <c r="D20" s="19"/>
      <c r="E20" s="19"/>
      <c r="F20" s="19">
        <v>1</v>
      </c>
      <c r="G20" s="19"/>
      <c r="H20" s="19">
        <v>1</v>
      </c>
    </row>
    <row r="21" spans="1:8" x14ac:dyDescent="0.25">
      <c r="A21" s="21" t="s">
        <v>548</v>
      </c>
      <c r="B21" s="19">
        <v>2</v>
      </c>
      <c r="C21" s="19">
        <v>7</v>
      </c>
      <c r="D21" s="19">
        <v>4</v>
      </c>
      <c r="E21" s="19">
        <v>11</v>
      </c>
      <c r="F21" s="19">
        <v>61</v>
      </c>
      <c r="G21" s="19">
        <v>171</v>
      </c>
      <c r="H21" s="19">
        <v>256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topLeftCell="B1" workbookViewId="0">
      <pane ySplit="1" topLeftCell="A237" activePane="bottomLeft" state="frozen"/>
      <selection pane="bottomLeft" activeCell="N257" sqref="A1:N257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style="8" customWidth="1"/>
  </cols>
  <sheetData>
    <row r="1" spans="1:14" ht="30" x14ac:dyDescent="0.25">
      <c r="A1" s="2" t="s">
        <v>545</v>
      </c>
      <c r="B1" s="2" t="s">
        <v>0</v>
      </c>
      <c r="C1" s="2" t="s">
        <v>546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4" t="s">
        <v>8</v>
      </c>
      <c r="L1" s="5" t="s">
        <v>9</v>
      </c>
      <c r="M1" s="6" t="s">
        <v>10</v>
      </c>
      <c r="N1" s="7" t="s">
        <v>11</v>
      </c>
    </row>
    <row r="2" spans="1:14" x14ac:dyDescent="0.25">
      <c r="A2" t="s">
        <v>12</v>
      </c>
      <c r="B2">
        <v>2160301000</v>
      </c>
      <c r="C2" t="s">
        <v>13</v>
      </c>
      <c r="D2">
        <v>665165</v>
      </c>
      <c r="G2" t="s">
        <v>14</v>
      </c>
      <c r="H2" s="1">
        <v>41364</v>
      </c>
      <c r="I2" t="s">
        <v>15</v>
      </c>
      <c r="J2" s="8">
        <v>0</v>
      </c>
      <c r="K2" s="8">
        <v>0</v>
      </c>
      <c r="L2" s="8">
        <v>0</v>
      </c>
      <c r="M2" s="13">
        <v>132522.53</v>
      </c>
      <c r="N2" s="8">
        <v>0</v>
      </c>
    </row>
    <row r="3" spans="1:14" x14ac:dyDescent="0.25">
      <c r="A3" t="s">
        <v>12</v>
      </c>
      <c r="B3">
        <v>2160301000</v>
      </c>
      <c r="C3" t="s">
        <v>13</v>
      </c>
      <c r="D3">
        <v>621894</v>
      </c>
      <c r="E3" t="s">
        <v>16</v>
      </c>
      <c r="F3">
        <v>621847</v>
      </c>
      <c r="G3" t="s">
        <v>17</v>
      </c>
      <c r="H3" s="1">
        <v>42077</v>
      </c>
      <c r="I3" t="s">
        <v>18</v>
      </c>
      <c r="J3" s="8">
        <v>0</v>
      </c>
      <c r="K3" s="8">
        <v>0</v>
      </c>
      <c r="L3" s="8">
        <v>0</v>
      </c>
      <c r="M3" s="8">
        <v>0</v>
      </c>
      <c r="N3" s="8">
        <v>0</v>
      </c>
    </row>
    <row r="4" spans="1:14" x14ac:dyDescent="0.25">
      <c r="A4" t="s">
        <v>12</v>
      </c>
      <c r="B4">
        <v>2160301000</v>
      </c>
      <c r="C4" t="s">
        <v>13</v>
      </c>
      <c r="D4">
        <v>638300</v>
      </c>
      <c r="G4" t="s">
        <v>19</v>
      </c>
      <c r="H4" s="1">
        <v>41152</v>
      </c>
      <c r="I4" t="s">
        <v>20</v>
      </c>
      <c r="J4" s="8">
        <v>0</v>
      </c>
      <c r="K4" s="8">
        <v>0</v>
      </c>
      <c r="L4" s="15">
        <v>3717.7</v>
      </c>
      <c r="M4" s="13">
        <v>84375</v>
      </c>
      <c r="N4" s="8">
        <v>0</v>
      </c>
    </row>
    <row r="5" spans="1:14" x14ac:dyDescent="0.25">
      <c r="A5" t="s">
        <v>12</v>
      </c>
      <c r="B5">
        <v>2160301000</v>
      </c>
      <c r="C5" t="s">
        <v>13</v>
      </c>
      <c r="D5">
        <v>665509</v>
      </c>
      <c r="G5" t="s">
        <v>21</v>
      </c>
      <c r="H5" s="1">
        <v>42035</v>
      </c>
      <c r="I5" t="s">
        <v>22</v>
      </c>
      <c r="J5" s="8">
        <v>0</v>
      </c>
      <c r="K5" s="8">
        <v>0</v>
      </c>
      <c r="L5" s="15">
        <v>4037.61</v>
      </c>
      <c r="M5" s="8">
        <v>0</v>
      </c>
      <c r="N5" s="8">
        <v>0</v>
      </c>
    </row>
    <row r="6" spans="1:14" x14ac:dyDescent="0.25">
      <c r="A6" t="s">
        <v>12</v>
      </c>
      <c r="B6">
        <v>2160301000</v>
      </c>
      <c r="C6" t="s">
        <v>13</v>
      </c>
      <c r="D6">
        <v>667230</v>
      </c>
      <c r="E6" t="s">
        <v>16</v>
      </c>
      <c r="F6">
        <v>660042</v>
      </c>
      <c r="G6" t="s">
        <v>23</v>
      </c>
      <c r="H6" s="1">
        <v>41880</v>
      </c>
      <c r="I6" t="s">
        <v>24</v>
      </c>
      <c r="J6" s="8">
        <v>0</v>
      </c>
      <c r="K6" s="8">
        <v>0</v>
      </c>
      <c r="L6" s="15">
        <v>15788</v>
      </c>
      <c r="M6" s="8">
        <v>0</v>
      </c>
      <c r="N6" s="8">
        <v>0</v>
      </c>
    </row>
    <row r="7" spans="1:14" x14ac:dyDescent="0.25">
      <c r="A7" t="s">
        <v>12</v>
      </c>
      <c r="B7">
        <v>2160301000</v>
      </c>
      <c r="C7" t="s">
        <v>13</v>
      </c>
      <c r="D7">
        <v>666703</v>
      </c>
      <c r="E7" t="s">
        <v>16</v>
      </c>
      <c r="F7">
        <v>666688</v>
      </c>
      <c r="G7" t="s">
        <v>25</v>
      </c>
      <c r="H7" s="1">
        <v>42124</v>
      </c>
      <c r="I7" t="s">
        <v>26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5">
      <c r="A8" t="s">
        <v>12</v>
      </c>
      <c r="B8">
        <v>2160301000</v>
      </c>
      <c r="C8" t="s">
        <v>13</v>
      </c>
      <c r="D8">
        <v>634746</v>
      </c>
      <c r="G8" t="s">
        <v>27</v>
      </c>
      <c r="H8" s="1">
        <v>40663</v>
      </c>
      <c r="I8" t="s">
        <v>28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25">
      <c r="A9" t="s">
        <v>12</v>
      </c>
      <c r="B9">
        <v>2160301000</v>
      </c>
      <c r="C9" t="s">
        <v>13</v>
      </c>
      <c r="D9">
        <v>667360</v>
      </c>
      <c r="E9" t="s">
        <v>29</v>
      </c>
      <c r="F9">
        <v>667360</v>
      </c>
      <c r="G9" t="s">
        <v>30</v>
      </c>
      <c r="H9" s="1">
        <v>42155</v>
      </c>
      <c r="I9" t="s">
        <v>31</v>
      </c>
      <c r="J9" s="8">
        <v>0</v>
      </c>
      <c r="K9" s="8">
        <v>0</v>
      </c>
      <c r="L9" s="15">
        <v>1969.23</v>
      </c>
      <c r="M9" s="13">
        <v>912.91</v>
      </c>
      <c r="N9" s="8">
        <v>0</v>
      </c>
    </row>
    <row r="10" spans="1:14" x14ac:dyDescent="0.25">
      <c r="A10" t="s">
        <v>12</v>
      </c>
      <c r="B10">
        <v>2160301000</v>
      </c>
      <c r="C10" t="s">
        <v>13</v>
      </c>
      <c r="D10">
        <v>626376</v>
      </c>
      <c r="G10" t="s">
        <v>32</v>
      </c>
      <c r="H10" s="1">
        <v>41834</v>
      </c>
      <c r="I10" t="s">
        <v>33</v>
      </c>
      <c r="J10" s="8">
        <v>0</v>
      </c>
      <c r="K10" s="8">
        <v>0</v>
      </c>
      <c r="L10" s="8">
        <v>0</v>
      </c>
      <c r="M10" s="13">
        <v>1486.75</v>
      </c>
      <c r="N10" s="17">
        <v>-493.71</v>
      </c>
    </row>
    <row r="11" spans="1:14" x14ac:dyDescent="0.25">
      <c r="A11" t="s">
        <v>12</v>
      </c>
      <c r="B11">
        <v>2160301000</v>
      </c>
      <c r="C11" t="s">
        <v>13</v>
      </c>
      <c r="D11">
        <v>667837</v>
      </c>
      <c r="G11" t="s">
        <v>34</v>
      </c>
      <c r="H11" s="1">
        <v>42155</v>
      </c>
      <c r="I11" t="s">
        <v>35</v>
      </c>
      <c r="J11" s="8">
        <v>0</v>
      </c>
      <c r="K11" s="8">
        <v>0</v>
      </c>
      <c r="L11" s="8">
        <v>0</v>
      </c>
      <c r="M11" s="13">
        <v>5303.3</v>
      </c>
      <c r="N11" s="17">
        <v>-1244.58</v>
      </c>
    </row>
    <row r="12" spans="1:14" x14ac:dyDescent="0.25">
      <c r="A12" t="s">
        <v>12</v>
      </c>
      <c r="B12">
        <v>2160301000</v>
      </c>
      <c r="C12" t="s">
        <v>13</v>
      </c>
      <c r="D12">
        <v>666643</v>
      </c>
      <c r="E12" t="s">
        <v>29</v>
      </c>
      <c r="F12">
        <v>666643</v>
      </c>
      <c r="G12" t="s">
        <v>36</v>
      </c>
      <c r="H12" s="1">
        <v>42090</v>
      </c>
      <c r="I12" t="s">
        <v>37</v>
      </c>
      <c r="J12" s="8">
        <v>0</v>
      </c>
      <c r="K12" s="8">
        <v>0</v>
      </c>
      <c r="L12" s="15">
        <v>116.78</v>
      </c>
      <c r="M12" s="13">
        <v>14883.22</v>
      </c>
      <c r="N12" s="8">
        <v>0</v>
      </c>
    </row>
    <row r="13" spans="1:14" x14ac:dyDescent="0.25">
      <c r="A13" t="s">
        <v>12</v>
      </c>
      <c r="B13">
        <v>2160301000</v>
      </c>
      <c r="C13" t="s">
        <v>13</v>
      </c>
      <c r="D13">
        <v>634114</v>
      </c>
      <c r="G13" t="s">
        <v>38</v>
      </c>
      <c r="H13" s="1">
        <v>40663</v>
      </c>
      <c r="I13" t="s">
        <v>39</v>
      </c>
      <c r="J13" s="8">
        <v>0</v>
      </c>
      <c r="K13" s="8">
        <v>0</v>
      </c>
      <c r="L13" s="8">
        <v>0</v>
      </c>
      <c r="M13" s="13">
        <v>23885.7</v>
      </c>
      <c r="N13" s="17">
        <v>-23885.96</v>
      </c>
    </row>
    <row r="14" spans="1:14" x14ac:dyDescent="0.25">
      <c r="A14" t="s">
        <v>12</v>
      </c>
      <c r="B14">
        <v>2160301000</v>
      </c>
      <c r="C14" t="s">
        <v>13</v>
      </c>
      <c r="D14">
        <v>624083</v>
      </c>
      <c r="G14" t="s">
        <v>40</v>
      </c>
      <c r="H14" s="1">
        <v>42145</v>
      </c>
      <c r="I14" t="s">
        <v>41</v>
      </c>
      <c r="J14" s="8">
        <v>0</v>
      </c>
      <c r="K14" s="8">
        <v>0</v>
      </c>
      <c r="L14" s="15">
        <v>5.6</v>
      </c>
      <c r="M14" s="8">
        <v>0</v>
      </c>
      <c r="N14" s="8">
        <v>0</v>
      </c>
    </row>
    <row r="15" spans="1:14" x14ac:dyDescent="0.25">
      <c r="A15" t="s">
        <v>12</v>
      </c>
      <c r="B15">
        <v>2160301000</v>
      </c>
      <c r="C15" t="s">
        <v>13</v>
      </c>
      <c r="D15">
        <v>636715</v>
      </c>
      <c r="E15" t="s">
        <v>16</v>
      </c>
      <c r="F15">
        <v>636714</v>
      </c>
      <c r="G15" t="s">
        <v>42</v>
      </c>
      <c r="H15" s="1">
        <v>40661</v>
      </c>
      <c r="I15" t="s">
        <v>43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x14ac:dyDescent="0.25">
      <c r="A16" t="s">
        <v>44</v>
      </c>
      <c r="B16">
        <v>2520004000</v>
      </c>
      <c r="C16" t="s">
        <v>45</v>
      </c>
      <c r="D16">
        <v>661678</v>
      </c>
      <c r="G16" t="s">
        <v>46</v>
      </c>
      <c r="H16" s="1">
        <v>41882</v>
      </c>
      <c r="I16" t="s">
        <v>47</v>
      </c>
      <c r="J16" s="8">
        <v>0</v>
      </c>
      <c r="K16" s="8">
        <v>0</v>
      </c>
      <c r="L16" s="8">
        <v>0</v>
      </c>
      <c r="M16" s="13">
        <v>28750</v>
      </c>
      <c r="N16" s="8">
        <v>0</v>
      </c>
    </row>
    <row r="17" spans="1:14" x14ac:dyDescent="0.25">
      <c r="A17" t="s">
        <v>48</v>
      </c>
      <c r="B17">
        <v>2540540000</v>
      </c>
      <c r="C17" t="s">
        <v>49</v>
      </c>
      <c r="D17">
        <v>660099</v>
      </c>
      <c r="G17" t="s">
        <v>50</v>
      </c>
      <c r="H17" s="1">
        <v>42155</v>
      </c>
      <c r="I17" t="s">
        <v>51</v>
      </c>
      <c r="J17" s="8">
        <v>0</v>
      </c>
      <c r="K17" s="8">
        <v>0</v>
      </c>
      <c r="L17" s="15">
        <v>3766.3</v>
      </c>
      <c r="M17" s="8">
        <v>0</v>
      </c>
      <c r="N17" s="8">
        <v>0</v>
      </c>
    </row>
    <row r="18" spans="1:14" x14ac:dyDescent="0.25">
      <c r="A18" t="s">
        <v>48</v>
      </c>
      <c r="B18">
        <v>2540578000</v>
      </c>
      <c r="C18" t="s">
        <v>52</v>
      </c>
      <c r="D18">
        <v>669589</v>
      </c>
      <c r="E18" t="s">
        <v>29</v>
      </c>
      <c r="F18">
        <v>669589</v>
      </c>
      <c r="G18" t="s">
        <v>53</v>
      </c>
      <c r="H18" s="1">
        <v>42004</v>
      </c>
      <c r="I18" t="s">
        <v>54</v>
      </c>
      <c r="J18" s="8">
        <v>0</v>
      </c>
      <c r="K18" s="8">
        <v>0</v>
      </c>
      <c r="L18" s="8">
        <v>0</v>
      </c>
      <c r="M18" s="13">
        <v>36805</v>
      </c>
      <c r="N18" s="8">
        <v>0</v>
      </c>
    </row>
    <row r="19" spans="1:14" x14ac:dyDescent="0.25">
      <c r="A19" t="s">
        <v>48</v>
      </c>
      <c r="B19">
        <v>2540920000</v>
      </c>
      <c r="C19" t="s">
        <v>55</v>
      </c>
      <c r="D19">
        <v>663795</v>
      </c>
      <c r="G19" t="s">
        <v>56</v>
      </c>
      <c r="H19" s="1">
        <v>41729</v>
      </c>
      <c r="I19" t="s">
        <v>57</v>
      </c>
      <c r="J19" s="8">
        <v>0</v>
      </c>
      <c r="K19" s="8">
        <v>0</v>
      </c>
      <c r="L19" s="15">
        <v>194611.77</v>
      </c>
      <c r="M19" s="8">
        <v>0</v>
      </c>
      <c r="N19" s="8">
        <v>0</v>
      </c>
    </row>
    <row r="20" spans="1:14" x14ac:dyDescent="0.25">
      <c r="A20" t="s">
        <v>48</v>
      </c>
      <c r="B20">
        <v>2540578000</v>
      </c>
      <c r="C20" t="s">
        <v>52</v>
      </c>
      <c r="D20">
        <v>665674</v>
      </c>
      <c r="G20" t="s">
        <v>58</v>
      </c>
      <c r="H20" s="1">
        <v>41988</v>
      </c>
      <c r="I20" t="s">
        <v>59</v>
      </c>
      <c r="J20" s="8">
        <v>0</v>
      </c>
      <c r="K20" s="8">
        <v>0</v>
      </c>
      <c r="L20" s="8">
        <v>0</v>
      </c>
      <c r="M20" s="13">
        <v>70575.259999999995</v>
      </c>
      <c r="N20" s="8">
        <v>0</v>
      </c>
    </row>
    <row r="21" spans="1:14" x14ac:dyDescent="0.25">
      <c r="A21" t="s">
        <v>48</v>
      </c>
      <c r="B21">
        <v>2540590000</v>
      </c>
      <c r="C21" t="s">
        <v>60</v>
      </c>
      <c r="D21">
        <v>660782</v>
      </c>
      <c r="G21" t="s">
        <v>61</v>
      </c>
      <c r="H21" s="1">
        <v>42124</v>
      </c>
      <c r="I21" t="s">
        <v>62</v>
      </c>
      <c r="J21" s="12">
        <v>44</v>
      </c>
      <c r="K21" s="8">
        <v>0</v>
      </c>
      <c r="L21" s="8">
        <v>0</v>
      </c>
      <c r="M21" s="8">
        <v>0</v>
      </c>
      <c r="N21" s="8">
        <v>0</v>
      </c>
    </row>
    <row r="22" spans="1:14" x14ac:dyDescent="0.25">
      <c r="A22" t="s">
        <v>48</v>
      </c>
      <c r="B22">
        <v>2540748100</v>
      </c>
      <c r="C22" t="s">
        <v>63</v>
      </c>
      <c r="D22">
        <v>662490</v>
      </c>
      <c r="E22" t="s">
        <v>29</v>
      </c>
      <c r="F22">
        <v>662490</v>
      </c>
      <c r="G22" t="s">
        <v>64</v>
      </c>
      <c r="H22" s="1">
        <v>41882</v>
      </c>
      <c r="I22" t="s">
        <v>65</v>
      </c>
      <c r="J22" s="8">
        <v>0</v>
      </c>
      <c r="K22" s="14">
        <v>-384017.71179999999</v>
      </c>
      <c r="L22" s="15">
        <v>102742.64</v>
      </c>
      <c r="M22" s="13">
        <v>104045.17</v>
      </c>
      <c r="N22" s="8">
        <v>0</v>
      </c>
    </row>
    <row r="23" spans="1:14" x14ac:dyDescent="0.25">
      <c r="A23" t="s">
        <v>48</v>
      </c>
      <c r="B23">
        <v>2540540000</v>
      </c>
      <c r="C23" t="s">
        <v>49</v>
      </c>
      <c r="D23">
        <v>663583</v>
      </c>
      <c r="G23" t="s">
        <v>66</v>
      </c>
      <c r="H23" s="1">
        <v>41882</v>
      </c>
      <c r="I23" t="s">
        <v>67</v>
      </c>
      <c r="J23" s="8">
        <v>0</v>
      </c>
      <c r="K23" s="8">
        <v>0</v>
      </c>
      <c r="L23" s="15">
        <v>2261.29</v>
      </c>
      <c r="M23" s="8">
        <v>0</v>
      </c>
      <c r="N23" s="8">
        <v>0</v>
      </c>
    </row>
    <row r="24" spans="1:14" x14ac:dyDescent="0.25">
      <c r="A24" t="s">
        <v>48</v>
      </c>
      <c r="B24">
        <v>2540578000</v>
      </c>
      <c r="C24" t="s">
        <v>52</v>
      </c>
      <c r="D24">
        <v>800526</v>
      </c>
      <c r="G24" t="s">
        <v>68</v>
      </c>
      <c r="H24" s="1">
        <v>42080</v>
      </c>
      <c r="I24" t="s">
        <v>69</v>
      </c>
      <c r="J24" s="12">
        <v>11224.71</v>
      </c>
      <c r="K24" s="8">
        <v>0</v>
      </c>
      <c r="L24" s="15">
        <v>34542.86</v>
      </c>
      <c r="M24" s="8">
        <v>0</v>
      </c>
      <c r="N24" s="8">
        <v>0</v>
      </c>
    </row>
    <row r="25" spans="1:14" x14ac:dyDescent="0.25">
      <c r="A25" t="s">
        <v>48</v>
      </c>
      <c r="B25">
        <v>2540578000</v>
      </c>
      <c r="C25" t="s">
        <v>52</v>
      </c>
      <c r="D25">
        <v>801490</v>
      </c>
      <c r="G25" t="s">
        <v>70</v>
      </c>
      <c r="H25" s="1">
        <v>41455</v>
      </c>
      <c r="I25" t="s">
        <v>71</v>
      </c>
      <c r="J25" s="8">
        <v>0</v>
      </c>
      <c r="K25" s="8">
        <v>0</v>
      </c>
      <c r="L25" s="15">
        <v>350</v>
      </c>
      <c r="M25" s="8">
        <v>0</v>
      </c>
      <c r="N25" s="8">
        <v>0</v>
      </c>
    </row>
    <row r="26" spans="1:14" x14ac:dyDescent="0.25">
      <c r="A26" t="s">
        <v>48</v>
      </c>
      <c r="B26">
        <v>2540540000</v>
      </c>
      <c r="C26" t="s">
        <v>49</v>
      </c>
      <c r="D26">
        <v>800786</v>
      </c>
      <c r="G26" t="s">
        <v>72</v>
      </c>
      <c r="H26" s="1">
        <v>42061</v>
      </c>
      <c r="I26" t="s">
        <v>73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x14ac:dyDescent="0.25">
      <c r="A27" t="s">
        <v>48</v>
      </c>
      <c r="B27">
        <v>2540578000</v>
      </c>
      <c r="C27" t="s">
        <v>52</v>
      </c>
      <c r="D27">
        <v>627327</v>
      </c>
      <c r="G27" t="s">
        <v>74</v>
      </c>
      <c r="H27" s="1">
        <v>42092</v>
      </c>
      <c r="I27" t="s">
        <v>75</v>
      </c>
      <c r="J27" s="8">
        <v>0</v>
      </c>
      <c r="K27" s="8">
        <v>0</v>
      </c>
      <c r="L27" s="8">
        <v>0</v>
      </c>
      <c r="M27" s="13">
        <v>12432.2</v>
      </c>
      <c r="N27" s="8">
        <v>0</v>
      </c>
    </row>
    <row r="28" spans="1:14" x14ac:dyDescent="0.25">
      <c r="A28" t="s">
        <v>48</v>
      </c>
      <c r="B28">
        <v>2540920000</v>
      </c>
      <c r="C28" t="s">
        <v>55</v>
      </c>
      <c r="D28">
        <v>800408</v>
      </c>
      <c r="G28" t="s">
        <v>76</v>
      </c>
      <c r="H28" s="1">
        <v>42019</v>
      </c>
      <c r="I28" t="s">
        <v>77</v>
      </c>
      <c r="J28" s="8">
        <v>0</v>
      </c>
      <c r="K28" s="8">
        <v>0</v>
      </c>
      <c r="L28" s="15">
        <v>2430.83</v>
      </c>
      <c r="M28" s="8">
        <v>0</v>
      </c>
      <c r="N28" s="8">
        <v>0</v>
      </c>
    </row>
    <row r="29" spans="1:14" x14ac:dyDescent="0.25">
      <c r="A29" t="s">
        <v>48</v>
      </c>
      <c r="B29">
        <v>2540748000</v>
      </c>
      <c r="C29" t="s">
        <v>63</v>
      </c>
      <c r="D29">
        <v>800272</v>
      </c>
      <c r="G29" t="s">
        <v>78</v>
      </c>
      <c r="H29" s="1">
        <v>41897</v>
      </c>
      <c r="I29" t="s">
        <v>79</v>
      </c>
      <c r="J29" s="8">
        <v>0</v>
      </c>
      <c r="K29" s="8">
        <v>0</v>
      </c>
      <c r="L29" s="15">
        <v>1551.44</v>
      </c>
      <c r="M29" s="16">
        <v>-119411</v>
      </c>
      <c r="N29" s="8">
        <v>0</v>
      </c>
    </row>
    <row r="30" spans="1:14" x14ac:dyDescent="0.25">
      <c r="A30" t="s">
        <v>48</v>
      </c>
      <c r="B30">
        <v>2540748100</v>
      </c>
      <c r="C30" t="s">
        <v>63</v>
      </c>
      <c r="D30">
        <v>644609</v>
      </c>
      <c r="E30" t="s">
        <v>16</v>
      </c>
      <c r="F30">
        <v>662490</v>
      </c>
      <c r="G30" t="s">
        <v>80</v>
      </c>
      <c r="H30" s="1">
        <v>41882</v>
      </c>
      <c r="I30" t="s">
        <v>65</v>
      </c>
      <c r="J30" s="8">
        <v>0</v>
      </c>
      <c r="K30" s="8">
        <v>0</v>
      </c>
      <c r="L30" s="8">
        <v>0</v>
      </c>
      <c r="M30" s="8">
        <v>0</v>
      </c>
      <c r="N30" s="17">
        <v>-21169.66</v>
      </c>
    </row>
    <row r="31" spans="1:14" x14ac:dyDescent="0.25">
      <c r="A31" t="s">
        <v>48</v>
      </c>
      <c r="B31">
        <v>2540920000</v>
      </c>
      <c r="C31" t="s">
        <v>55</v>
      </c>
      <c r="D31">
        <v>666549</v>
      </c>
      <c r="G31" t="s">
        <v>81</v>
      </c>
      <c r="H31" s="1">
        <v>41820</v>
      </c>
      <c r="I31" t="s">
        <v>57</v>
      </c>
      <c r="J31" s="8">
        <v>0</v>
      </c>
      <c r="K31" s="14">
        <v>-3708</v>
      </c>
      <c r="L31" s="8">
        <v>0</v>
      </c>
      <c r="M31" s="8">
        <v>0</v>
      </c>
      <c r="N31" s="17">
        <v>-0.28000000000000003</v>
      </c>
    </row>
    <row r="32" spans="1:14" x14ac:dyDescent="0.25">
      <c r="A32" t="s">
        <v>82</v>
      </c>
      <c r="B32">
        <v>2560036000</v>
      </c>
      <c r="C32" t="s">
        <v>83</v>
      </c>
      <c r="D32">
        <v>660150</v>
      </c>
      <c r="G32" t="s">
        <v>84</v>
      </c>
      <c r="H32" s="1">
        <v>42004</v>
      </c>
      <c r="I32" t="s">
        <v>85</v>
      </c>
      <c r="J32" s="8">
        <v>0</v>
      </c>
      <c r="K32" s="8">
        <v>0</v>
      </c>
      <c r="L32" s="8">
        <v>0</v>
      </c>
      <c r="M32" s="8">
        <v>0</v>
      </c>
      <c r="N32" s="17">
        <v>-9732.56</v>
      </c>
    </row>
    <row r="33" spans="1:14" x14ac:dyDescent="0.25">
      <c r="A33" t="s">
        <v>86</v>
      </c>
      <c r="B33">
        <v>2580001000</v>
      </c>
      <c r="C33" t="s">
        <v>87</v>
      </c>
      <c r="D33">
        <v>640759</v>
      </c>
      <c r="E33" t="s">
        <v>16</v>
      </c>
      <c r="F33">
        <v>663032</v>
      </c>
      <c r="G33" t="s">
        <v>88</v>
      </c>
      <c r="H33" s="1">
        <v>42004</v>
      </c>
      <c r="I33" t="s">
        <v>89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x14ac:dyDescent="0.25">
      <c r="A34" t="s">
        <v>86</v>
      </c>
      <c r="B34">
        <v>2580001000</v>
      </c>
      <c r="C34" t="s">
        <v>87</v>
      </c>
      <c r="D34">
        <v>801340</v>
      </c>
      <c r="E34" t="s">
        <v>16</v>
      </c>
      <c r="F34">
        <v>801316</v>
      </c>
      <c r="G34" t="s">
        <v>90</v>
      </c>
      <c r="H34" s="1">
        <v>41882</v>
      </c>
      <c r="I34" t="s">
        <v>91</v>
      </c>
      <c r="J34" s="8">
        <v>0</v>
      </c>
      <c r="K34" s="8">
        <v>0</v>
      </c>
      <c r="L34" s="15">
        <v>600000</v>
      </c>
      <c r="M34" s="8">
        <v>0</v>
      </c>
      <c r="N34" s="8">
        <v>0</v>
      </c>
    </row>
    <row r="35" spans="1:14" x14ac:dyDescent="0.25">
      <c r="A35" t="s">
        <v>86</v>
      </c>
      <c r="B35">
        <v>2580001000</v>
      </c>
      <c r="C35" t="s">
        <v>87</v>
      </c>
      <c r="D35">
        <v>801316</v>
      </c>
      <c r="E35" t="s">
        <v>29</v>
      </c>
      <c r="F35">
        <v>801316</v>
      </c>
      <c r="G35" t="s">
        <v>92</v>
      </c>
      <c r="H35" s="1">
        <v>41882</v>
      </c>
      <c r="I35" t="s">
        <v>91</v>
      </c>
      <c r="J35" s="8">
        <v>0</v>
      </c>
      <c r="K35" s="8">
        <v>0</v>
      </c>
      <c r="L35" s="15">
        <v>40.82</v>
      </c>
      <c r="M35" s="8">
        <v>0</v>
      </c>
      <c r="N35" s="8">
        <v>0</v>
      </c>
    </row>
    <row r="36" spans="1:14" x14ac:dyDescent="0.25">
      <c r="A36" t="s">
        <v>86</v>
      </c>
      <c r="B36">
        <v>2580001120</v>
      </c>
      <c r="C36" t="s">
        <v>87</v>
      </c>
      <c r="D36">
        <v>644424</v>
      </c>
      <c r="E36" t="s">
        <v>16</v>
      </c>
      <c r="F36">
        <v>667500</v>
      </c>
      <c r="G36" t="s">
        <v>93</v>
      </c>
      <c r="H36" s="1">
        <v>42094</v>
      </c>
      <c r="I36" t="s">
        <v>94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x14ac:dyDescent="0.25">
      <c r="A37" t="s">
        <v>86</v>
      </c>
      <c r="B37">
        <v>2580001000</v>
      </c>
      <c r="C37" t="s">
        <v>87</v>
      </c>
      <c r="D37">
        <v>663032</v>
      </c>
      <c r="E37" t="s">
        <v>29</v>
      </c>
      <c r="F37">
        <v>663032</v>
      </c>
      <c r="G37" t="s">
        <v>95</v>
      </c>
      <c r="H37" s="1">
        <v>42094</v>
      </c>
      <c r="I37" t="s">
        <v>89</v>
      </c>
      <c r="J37" s="8">
        <v>0</v>
      </c>
      <c r="K37" s="8">
        <v>0</v>
      </c>
      <c r="L37" s="8">
        <v>0</v>
      </c>
      <c r="M37" s="13">
        <v>4614.12</v>
      </c>
      <c r="N37" s="8">
        <v>0</v>
      </c>
    </row>
    <row r="38" spans="1:14" x14ac:dyDescent="0.25">
      <c r="A38" t="s">
        <v>86</v>
      </c>
      <c r="B38">
        <v>2580001120</v>
      </c>
      <c r="C38" t="s">
        <v>87</v>
      </c>
      <c r="D38">
        <v>667500</v>
      </c>
      <c r="E38" t="s">
        <v>29</v>
      </c>
      <c r="F38">
        <v>667500</v>
      </c>
      <c r="G38" t="s">
        <v>96</v>
      </c>
      <c r="H38" s="1">
        <v>42094</v>
      </c>
      <c r="I38" t="s">
        <v>94</v>
      </c>
      <c r="J38" s="8">
        <v>0</v>
      </c>
      <c r="K38" s="8">
        <v>0</v>
      </c>
      <c r="L38" s="8">
        <v>0</v>
      </c>
      <c r="M38" s="16">
        <v>-5123.43</v>
      </c>
      <c r="N38" s="8">
        <v>0</v>
      </c>
    </row>
    <row r="39" spans="1:14" x14ac:dyDescent="0.25">
      <c r="A39" t="s">
        <v>86</v>
      </c>
      <c r="B39">
        <v>2580005010</v>
      </c>
      <c r="C39" t="s">
        <v>97</v>
      </c>
      <c r="D39">
        <v>669762</v>
      </c>
      <c r="G39" t="s">
        <v>98</v>
      </c>
      <c r="H39" s="1">
        <v>42155</v>
      </c>
      <c r="I39" t="s">
        <v>99</v>
      </c>
      <c r="J39" s="8">
        <v>0</v>
      </c>
      <c r="K39" s="8">
        <v>0</v>
      </c>
      <c r="L39" s="8">
        <v>0</v>
      </c>
      <c r="M39" s="13">
        <v>47372</v>
      </c>
      <c r="N39" s="8">
        <v>0</v>
      </c>
    </row>
    <row r="40" spans="1:14" x14ac:dyDescent="0.25">
      <c r="A40" t="s">
        <v>100</v>
      </c>
      <c r="B40">
        <v>2600006000</v>
      </c>
      <c r="C40" t="s">
        <v>101</v>
      </c>
      <c r="D40">
        <v>664713</v>
      </c>
      <c r="G40" t="s">
        <v>102</v>
      </c>
      <c r="H40" s="1">
        <v>42078</v>
      </c>
      <c r="I40" t="s">
        <v>103</v>
      </c>
      <c r="J40" s="8">
        <v>0</v>
      </c>
      <c r="K40" s="8">
        <v>0</v>
      </c>
      <c r="L40" s="8">
        <v>0</v>
      </c>
      <c r="M40" s="13">
        <v>1226.1199999999999</v>
      </c>
      <c r="N40" s="8">
        <v>0</v>
      </c>
    </row>
    <row r="41" spans="1:14" x14ac:dyDescent="0.25">
      <c r="A41" t="s">
        <v>100</v>
      </c>
      <c r="B41">
        <v>2600006000</v>
      </c>
      <c r="C41" t="s">
        <v>101</v>
      </c>
      <c r="D41">
        <v>665110</v>
      </c>
      <c r="G41" t="s">
        <v>104</v>
      </c>
      <c r="H41" s="1">
        <v>42124</v>
      </c>
      <c r="I41" t="s">
        <v>105</v>
      </c>
      <c r="J41" s="8">
        <v>0</v>
      </c>
      <c r="K41" s="8">
        <v>0</v>
      </c>
      <c r="L41" s="8">
        <v>0</v>
      </c>
      <c r="M41" s="13">
        <v>10146.94</v>
      </c>
      <c r="N41" s="8">
        <v>0</v>
      </c>
    </row>
    <row r="42" spans="1:14" x14ac:dyDescent="0.25">
      <c r="A42" t="s">
        <v>100</v>
      </c>
      <c r="B42">
        <v>2600010360</v>
      </c>
      <c r="C42" t="s">
        <v>106</v>
      </c>
      <c r="D42">
        <v>630314</v>
      </c>
      <c r="G42" t="s">
        <v>107</v>
      </c>
      <c r="H42" s="1">
        <v>42155</v>
      </c>
      <c r="I42" t="s">
        <v>108</v>
      </c>
      <c r="J42" s="8">
        <v>0</v>
      </c>
      <c r="K42" s="8">
        <v>0</v>
      </c>
      <c r="L42" s="8">
        <v>0</v>
      </c>
      <c r="M42" s="13">
        <v>20095.91</v>
      </c>
      <c r="N42" s="8">
        <v>0</v>
      </c>
    </row>
    <row r="43" spans="1:14" x14ac:dyDescent="0.25">
      <c r="A43" t="s">
        <v>100</v>
      </c>
      <c r="B43">
        <v>2600006000</v>
      </c>
      <c r="C43" t="s">
        <v>101</v>
      </c>
      <c r="D43">
        <v>667776</v>
      </c>
      <c r="G43" t="s">
        <v>109</v>
      </c>
      <c r="H43" s="1">
        <v>41805</v>
      </c>
      <c r="I43" t="s">
        <v>110</v>
      </c>
      <c r="J43" s="8">
        <v>0</v>
      </c>
      <c r="K43" s="8">
        <v>0</v>
      </c>
      <c r="L43" s="15">
        <v>5630.37</v>
      </c>
      <c r="M43" s="13">
        <v>24098.63</v>
      </c>
      <c r="N43" s="8">
        <v>0</v>
      </c>
    </row>
    <row r="44" spans="1:14" x14ac:dyDescent="0.25">
      <c r="A44" t="s">
        <v>100</v>
      </c>
      <c r="B44">
        <v>2600001000</v>
      </c>
      <c r="C44" t="s">
        <v>111</v>
      </c>
      <c r="D44">
        <v>661558</v>
      </c>
      <c r="E44" t="s">
        <v>29</v>
      </c>
      <c r="F44">
        <v>661558</v>
      </c>
      <c r="G44" t="s">
        <v>112</v>
      </c>
      <c r="H44" s="1">
        <v>42078</v>
      </c>
      <c r="I44" t="s">
        <v>113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x14ac:dyDescent="0.25">
      <c r="A45" t="s">
        <v>100</v>
      </c>
      <c r="B45">
        <v>2600007590</v>
      </c>
      <c r="C45" t="s">
        <v>114</v>
      </c>
      <c r="D45">
        <v>631741</v>
      </c>
      <c r="G45" t="s">
        <v>115</v>
      </c>
      <c r="H45" s="1">
        <v>40482</v>
      </c>
      <c r="I45" t="s">
        <v>116</v>
      </c>
      <c r="J45" s="8">
        <v>0</v>
      </c>
      <c r="K45" s="8">
        <v>0</v>
      </c>
      <c r="L45" s="15">
        <v>17364.89</v>
      </c>
      <c r="M45" s="8">
        <v>0</v>
      </c>
      <c r="N45" s="8">
        <v>0</v>
      </c>
    </row>
    <row r="46" spans="1:14" x14ac:dyDescent="0.25">
      <c r="A46" t="s">
        <v>100</v>
      </c>
      <c r="B46">
        <v>2600011000</v>
      </c>
      <c r="C46" t="s">
        <v>117</v>
      </c>
      <c r="D46">
        <v>662589</v>
      </c>
      <c r="G46" t="s">
        <v>118</v>
      </c>
      <c r="H46" s="1">
        <v>42155</v>
      </c>
      <c r="I46" t="s">
        <v>119</v>
      </c>
      <c r="J46" s="12">
        <v>429</v>
      </c>
      <c r="K46" s="8">
        <v>0</v>
      </c>
      <c r="L46" s="8">
        <v>0</v>
      </c>
      <c r="M46" s="13">
        <v>0.37</v>
      </c>
      <c r="N46" s="8">
        <v>0</v>
      </c>
    </row>
    <row r="47" spans="1:14" x14ac:dyDescent="0.25">
      <c r="A47" t="s">
        <v>100</v>
      </c>
      <c r="B47">
        <v>2600010000</v>
      </c>
      <c r="C47" t="s">
        <v>106</v>
      </c>
      <c r="D47">
        <v>666688</v>
      </c>
      <c r="E47" t="s">
        <v>29</v>
      </c>
      <c r="F47">
        <v>666688</v>
      </c>
      <c r="G47" t="s">
        <v>120</v>
      </c>
      <c r="H47" s="1">
        <v>42124</v>
      </c>
      <c r="I47" t="s">
        <v>121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x14ac:dyDescent="0.25">
      <c r="A48" t="s">
        <v>100</v>
      </c>
      <c r="B48">
        <v>2600005060</v>
      </c>
      <c r="C48" t="s">
        <v>122</v>
      </c>
      <c r="D48">
        <v>668081</v>
      </c>
      <c r="G48" t="s">
        <v>123</v>
      </c>
      <c r="H48" s="1">
        <v>42094</v>
      </c>
      <c r="I48" t="s">
        <v>124</v>
      </c>
      <c r="J48" s="8">
        <v>0</v>
      </c>
      <c r="K48" s="8">
        <v>0</v>
      </c>
      <c r="L48" s="8">
        <v>0</v>
      </c>
      <c r="M48" s="13">
        <v>1550.1</v>
      </c>
      <c r="N48" s="8">
        <v>0</v>
      </c>
    </row>
    <row r="49" spans="1:14" x14ac:dyDescent="0.25">
      <c r="A49" t="s">
        <v>100</v>
      </c>
      <c r="B49">
        <v>2600010000</v>
      </c>
      <c r="C49" t="s">
        <v>106</v>
      </c>
      <c r="D49">
        <v>666940</v>
      </c>
      <c r="E49" t="s">
        <v>16</v>
      </c>
      <c r="F49">
        <v>661558</v>
      </c>
      <c r="G49" t="s">
        <v>125</v>
      </c>
      <c r="H49" s="1">
        <v>42078</v>
      </c>
      <c r="I49" t="s">
        <v>126</v>
      </c>
      <c r="J49" s="8">
        <v>0</v>
      </c>
      <c r="K49" s="8">
        <v>0</v>
      </c>
      <c r="L49" s="8">
        <v>0</v>
      </c>
      <c r="M49" s="8">
        <v>0</v>
      </c>
      <c r="N49" s="17">
        <v>-2</v>
      </c>
    </row>
    <row r="50" spans="1:14" x14ac:dyDescent="0.25">
      <c r="A50" t="s">
        <v>100</v>
      </c>
      <c r="B50">
        <v>2600007100</v>
      </c>
      <c r="C50" t="s">
        <v>114</v>
      </c>
      <c r="D50">
        <v>665268</v>
      </c>
      <c r="E50" t="s">
        <v>29</v>
      </c>
      <c r="F50">
        <v>665268</v>
      </c>
      <c r="G50" t="s">
        <v>127</v>
      </c>
      <c r="H50" s="1">
        <v>42004</v>
      </c>
      <c r="I50" t="s">
        <v>128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x14ac:dyDescent="0.25">
      <c r="A51" t="s">
        <v>100</v>
      </c>
      <c r="B51">
        <v>2600006000</v>
      </c>
      <c r="C51" t="s">
        <v>101</v>
      </c>
      <c r="D51">
        <v>638444</v>
      </c>
      <c r="E51" t="s">
        <v>16</v>
      </c>
      <c r="F51">
        <v>637647</v>
      </c>
      <c r="G51" t="s">
        <v>129</v>
      </c>
      <c r="H51" s="1">
        <v>41790</v>
      </c>
      <c r="I51" t="s">
        <v>130</v>
      </c>
      <c r="J51" s="8">
        <v>0</v>
      </c>
      <c r="K51" s="8">
        <v>0</v>
      </c>
      <c r="L51" s="15">
        <v>1022</v>
      </c>
      <c r="M51" s="8">
        <v>0</v>
      </c>
      <c r="N51" s="8">
        <v>0</v>
      </c>
    </row>
    <row r="52" spans="1:14" x14ac:dyDescent="0.25">
      <c r="A52" t="s">
        <v>100</v>
      </c>
      <c r="B52">
        <v>2600005210</v>
      </c>
      <c r="C52" t="s">
        <v>122</v>
      </c>
      <c r="D52">
        <v>624105</v>
      </c>
      <c r="G52" t="s">
        <v>131</v>
      </c>
      <c r="H52" s="1">
        <v>42094</v>
      </c>
      <c r="I52" t="s">
        <v>132</v>
      </c>
      <c r="J52" s="8">
        <v>0</v>
      </c>
      <c r="K52" s="8">
        <v>0</v>
      </c>
      <c r="L52" s="8">
        <v>0</v>
      </c>
      <c r="M52" s="13">
        <v>15260.56</v>
      </c>
      <c r="N52" s="8">
        <v>0</v>
      </c>
    </row>
    <row r="53" spans="1:14" x14ac:dyDescent="0.25">
      <c r="A53" t="s">
        <v>100</v>
      </c>
      <c r="B53">
        <v>2600004000</v>
      </c>
      <c r="C53" t="s">
        <v>133</v>
      </c>
      <c r="D53">
        <v>624222</v>
      </c>
      <c r="G53" t="s">
        <v>134</v>
      </c>
      <c r="H53" s="1">
        <v>42108</v>
      </c>
      <c r="I53" t="s">
        <v>135</v>
      </c>
      <c r="J53" s="8">
        <v>0</v>
      </c>
      <c r="K53" s="8">
        <v>0</v>
      </c>
      <c r="L53" s="15">
        <v>3477.61</v>
      </c>
      <c r="M53" s="8">
        <v>0</v>
      </c>
      <c r="N53" s="8">
        <v>0</v>
      </c>
    </row>
    <row r="54" spans="1:14" x14ac:dyDescent="0.25">
      <c r="A54" t="s">
        <v>100</v>
      </c>
      <c r="B54">
        <v>2600014070</v>
      </c>
      <c r="C54" t="s">
        <v>136</v>
      </c>
      <c r="D54">
        <v>660017</v>
      </c>
      <c r="E54" t="s">
        <v>16</v>
      </c>
      <c r="F54">
        <v>666643</v>
      </c>
      <c r="G54" t="s">
        <v>137</v>
      </c>
      <c r="H54" s="1">
        <v>42090</v>
      </c>
      <c r="I54" t="s">
        <v>138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5">
      <c r="A55" t="s">
        <v>100</v>
      </c>
      <c r="B55">
        <v>2600007130</v>
      </c>
      <c r="C55" t="s">
        <v>114</v>
      </c>
      <c r="D55">
        <v>638250</v>
      </c>
      <c r="G55" t="s">
        <v>139</v>
      </c>
      <c r="H55" s="1">
        <v>41608</v>
      </c>
      <c r="I55" t="s">
        <v>140</v>
      </c>
      <c r="J55" s="8">
        <v>0</v>
      </c>
      <c r="K55" s="8">
        <v>0</v>
      </c>
      <c r="L55" s="8">
        <v>0</v>
      </c>
      <c r="M55" s="13">
        <v>30708.799999999999</v>
      </c>
      <c r="N55" s="8">
        <v>0</v>
      </c>
    </row>
    <row r="56" spans="1:14" x14ac:dyDescent="0.25">
      <c r="A56" t="s">
        <v>100</v>
      </c>
      <c r="B56">
        <v>2600004000</v>
      </c>
      <c r="C56" t="s">
        <v>133</v>
      </c>
      <c r="D56">
        <v>637680</v>
      </c>
      <c r="G56" t="s">
        <v>141</v>
      </c>
      <c r="H56" s="1">
        <v>42050</v>
      </c>
      <c r="I56" t="s">
        <v>142</v>
      </c>
      <c r="J56" s="8">
        <v>0</v>
      </c>
      <c r="K56" s="8">
        <v>0</v>
      </c>
      <c r="L56" s="15">
        <v>15337.38</v>
      </c>
      <c r="M56" s="13">
        <v>40374.1</v>
      </c>
      <c r="N56" s="8">
        <v>0</v>
      </c>
    </row>
    <row r="57" spans="1:14" x14ac:dyDescent="0.25">
      <c r="A57" t="s">
        <v>100</v>
      </c>
      <c r="B57">
        <v>2600006000</v>
      </c>
      <c r="C57" t="s">
        <v>101</v>
      </c>
      <c r="D57">
        <v>637647</v>
      </c>
      <c r="E57" t="s">
        <v>29</v>
      </c>
      <c r="F57">
        <v>637647</v>
      </c>
      <c r="G57" t="s">
        <v>143</v>
      </c>
      <c r="H57" s="1">
        <v>41790</v>
      </c>
      <c r="I57" t="s">
        <v>130</v>
      </c>
      <c r="J57" s="8">
        <v>0</v>
      </c>
      <c r="K57" s="8">
        <v>0</v>
      </c>
      <c r="L57" s="8">
        <v>0</v>
      </c>
      <c r="M57" s="13">
        <v>25000</v>
      </c>
      <c r="N57" s="17">
        <v>-1022</v>
      </c>
    </row>
    <row r="58" spans="1:14" x14ac:dyDescent="0.25">
      <c r="A58" t="s">
        <v>100</v>
      </c>
      <c r="B58">
        <v>2600007130</v>
      </c>
      <c r="C58" t="s">
        <v>114</v>
      </c>
      <c r="D58">
        <v>665465</v>
      </c>
      <c r="G58" t="s">
        <v>144</v>
      </c>
      <c r="H58" s="1">
        <v>42094</v>
      </c>
      <c r="I58" t="s">
        <v>140</v>
      </c>
      <c r="J58" s="8">
        <v>0</v>
      </c>
      <c r="K58" s="8">
        <v>0</v>
      </c>
      <c r="L58" s="8">
        <v>0</v>
      </c>
      <c r="M58" s="13">
        <v>22732.52</v>
      </c>
      <c r="N58" s="8">
        <v>0</v>
      </c>
    </row>
    <row r="59" spans="1:14" x14ac:dyDescent="0.25">
      <c r="A59" t="s">
        <v>100</v>
      </c>
      <c r="B59">
        <v>2600006000</v>
      </c>
      <c r="C59" t="s">
        <v>101</v>
      </c>
      <c r="D59">
        <v>617061</v>
      </c>
      <c r="G59" t="s">
        <v>145</v>
      </c>
      <c r="H59" s="1">
        <v>41547</v>
      </c>
      <c r="I59" t="s">
        <v>146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5">
      <c r="A60" t="s">
        <v>100</v>
      </c>
      <c r="B60">
        <v>2600006000</v>
      </c>
      <c r="C60" t="s">
        <v>101</v>
      </c>
      <c r="D60">
        <v>621471</v>
      </c>
      <c r="G60" t="s">
        <v>147</v>
      </c>
      <c r="H60" s="1">
        <v>42035</v>
      </c>
      <c r="I60" t="s">
        <v>146</v>
      </c>
      <c r="J60" s="8">
        <v>0</v>
      </c>
      <c r="K60" s="8">
        <v>0</v>
      </c>
      <c r="L60" s="8">
        <v>0</v>
      </c>
      <c r="M60" s="13">
        <v>11114.94</v>
      </c>
      <c r="N60" s="8">
        <v>0</v>
      </c>
    </row>
    <row r="61" spans="1:14" x14ac:dyDescent="0.25">
      <c r="A61" t="s">
        <v>100</v>
      </c>
      <c r="B61">
        <v>2600010710</v>
      </c>
      <c r="C61" t="s">
        <v>106</v>
      </c>
      <c r="D61">
        <v>668404</v>
      </c>
      <c r="E61" t="s">
        <v>29</v>
      </c>
      <c r="F61">
        <v>668404</v>
      </c>
      <c r="G61" t="s">
        <v>148</v>
      </c>
      <c r="H61" s="1">
        <v>42139</v>
      </c>
      <c r="I61" t="s">
        <v>149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x14ac:dyDescent="0.25">
      <c r="A62" t="s">
        <v>100</v>
      </c>
      <c r="B62">
        <v>2600014120</v>
      </c>
      <c r="C62" t="s">
        <v>136</v>
      </c>
      <c r="D62">
        <v>620369</v>
      </c>
      <c r="G62" t="s">
        <v>150</v>
      </c>
      <c r="H62" s="1">
        <v>41790</v>
      </c>
      <c r="I62" t="s">
        <v>151</v>
      </c>
      <c r="J62" s="12">
        <v>99471.21</v>
      </c>
      <c r="K62" s="8">
        <v>0</v>
      </c>
      <c r="L62" s="8">
        <v>0</v>
      </c>
      <c r="M62" s="8">
        <v>0</v>
      </c>
      <c r="N62" s="8">
        <v>0</v>
      </c>
    </row>
    <row r="63" spans="1:14" x14ac:dyDescent="0.25">
      <c r="A63" t="s">
        <v>100</v>
      </c>
      <c r="B63">
        <v>2600014160</v>
      </c>
      <c r="C63" t="s">
        <v>136</v>
      </c>
      <c r="D63">
        <v>801550</v>
      </c>
      <c r="G63" t="s">
        <v>152</v>
      </c>
      <c r="H63" s="1">
        <v>41517</v>
      </c>
      <c r="I63" t="s">
        <v>153</v>
      </c>
      <c r="J63" s="12">
        <v>21695</v>
      </c>
      <c r="K63" s="8">
        <v>0</v>
      </c>
      <c r="L63" s="15">
        <v>21695</v>
      </c>
      <c r="M63" s="8">
        <v>0</v>
      </c>
      <c r="N63" s="8">
        <v>0</v>
      </c>
    </row>
    <row r="64" spans="1:14" x14ac:dyDescent="0.25">
      <c r="A64" t="s">
        <v>100</v>
      </c>
      <c r="B64">
        <v>2600004000</v>
      </c>
      <c r="C64" t="s">
        <v>133</v>
      </c>
      <c r="D64">
        <v>639559</v>
      </c>
      <c r="G64" t="s">
        <v>154</v>
      </c>
      <c r="H64" s="1">
        <v>40694</v>
      </c>
      <c r="I64" t="s">
        <v>155</v>
      </c>
      <c r="J64" s="8">
        <v>0</v>
      </c>
      <c r="K64" s="8">
        <v>0</v>
      </c>
      <c r="L64" s="15">
        <v>41.8</v>
      </c>
      <c r="M64" s="13">
        <v>3482.9</v>
      </c>
      <c r="N64" s="8">
        <v>0</v>
      </c>
    </row>
    <row r="65" spans="1:14" x14ac:dyDescent="0.25">
      <c r="A65" t="s">
        <v>100</v>
      </c>
      <c r="B65">
        <v>2600010360</v>
      </c>
      <c r="C65" t="s">
        <v>106</v>
      </c>
      <c r="D65">
        <v>660608</v>
      </c>
      <c r="G65" t="s">
        <v>156</v>
      </c>
      <c r="H65" s="1">
        <v>42004</v>
      </c>
      <c r="I65" t="s">
        <v>108</v>
      </c>
      <c r="J65" s="8">
        <v>0</v>
      </c>
      <c r="K65" s="8">
        <v>0</v>
      </c>
      <c r="L65" s="8">
        <v>0</v>
      </c>
      <c r="M65" s="13">
        <v>11928.35</v>
      </c>
      <c r="N65" s="8">
        <v>0</v>
      </c>
    </row>
    <row r="66" spans="1:14" x14ac:dyDescent="0.25">
      <c r="A66" t="s">
        <v>157</v>
      </c>
      <c r="B66">
        <v>2630003000</v>
      </c>
      <c r="C66" t="s">
        <v>158</v>
      </c>
      <c r="D66">
        <v>668771</v>
      </c>
      <c r="G66" t="s">
        <v>159</v>
      </c>
      <c r="H66" s="1">
        <v>42155</v>
      </c>
      <c r="I66" t="s">
        <v>160</v>
      </c>
      <c r="J66" s="8">
        <v>0</v>
      </c>
      <c r="K66" s="8">
        <v>0</v>
      </c>
      <c r="L66" s="8">
        <v>0</v>
      </c>
      <c r="M66" s="16">
        <v>-538.54</v>
      </c>
      <c r="N66" s="8">
        <v>0</v>
      </c>
    </row>
    <row r="67" spans="1:14" x14ac:dyDescent="0.25">
      <c r="A67" t="s">
        <v>157</v>
      </c>
      <c r="B67">
        <v>2630003000</v>
      </c>
      <c r="C67" t="s">
        <v>158</v>
      </c>
      <c r="D67">
        <v>666959</v>
      </c>
      <c r="G67" t="s">
        <v>161</v>
      </c>
      <c r="H67" s="1">
        <v>42124</v>
      </c>
      <c r="I67" t="s">
        <v>162</v>
      </c>
      <c r="J67" s="8">
        <v>0</v>
      </c>
      <c r="K67" s="8">
        <v>0</v>
      </c>
      <c r="L67" s="8">
        <v>0</v>
      </c>
      <c r="M67" s="13">
        <v>1688.49</v>
      </c>
      <c r="N67" s="8">
        <v>0</v>
      </c>
    </row>
    <row r="68" spans="1:14" x14ac:dyDescent="0.25">
      <c r="A68" t="s">
        <v>157</v>
      </c>
      <c r="B68">
        <v>2630003000</v>
      </c>
      <c r="C68" t="s">
        <v>158</v>
      </c>
      <c r="D68">
        <v>638462</v>
      </c>
      <c r="G68" t="s">
        <v>163</v>
      </c>
      <c r="H68" s="1">
        <v>42094</v>
      </c>
      <c r="I68" t="s">
        <v>160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x14ac:dyDescent="0.25">
      <c r="A69" t="s">
        <v>157</v>
      </c>
      <c r="B69">
        <v>2630003000</v>
      </c>
      <c r="C69" t="s">
        <v>158</v>
      </c>
      <c r="D69">
        <v>632593</v>
      </c>
      <c r="G69" t="s">
        <v>164</v>
      </c>
      <c r="H69" s="1">
        <v>41364</v>
      </c>
      <c r="I69" t="s">
        <v>165</v>
      </c>
      <c r="J69" s="8">
        <v>0</v>
      </c>
      <c r="K69" s="8">
        <v>0</v>
      </c>
      <c r="L69" s="8">
        <v>0</v>
      </c>
      <c r="M69" s="13">
        <v>6807.14</v>
      </c>
      <c r="N69" s="8">
        <v>0</v>
      </c>
    </row>
    <row r="70" spans="1:14" x14ac:dyDescent="0.25">
      <c r="A70" t="s">
        <v>157</v>
      </c>
      <c r="B70">
        <v>2630013000</v>
      </c>
      <c r="C70" t="s">
        <v>166</v>
      </c>
      <c r="D70">
        <v>668365</v>
      </c>
      <c r="G70" t="s">
        <v>167</v>
      </c>
      <c r="H70" s="1">
        <v>41639</v>
      </c>
      <c r="I70" t="s">
        <v>168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x14ac:dyDescent="0.25">
      <c r="A71" t="s">
        <v>157</v>
      </c>
      <c r="B71">
        <v>2630008000</v>
      </c>
      <c r="C71" t="s">
        <v>169</v>
      </c>
      <c r="D71">
        <v>628836</v>
      </c>
      <c r="G71" t="s">
        <v>170</v>
      </c>
      <c r="H71" s="1">
        <v>42004</v>
      </c>
      <c r="I71" t="s">
        <v>171</v>
      </c>
      <c r="J71" s="12">
        <v>12362</v>
      </c>
      <c r="K71" s="8">
        <v>0</v>
      </c>
      <c r="L71" s="15">
        <v>83000</v>
      </c>
      <c r="M71" s="8">
        <v>0</v>
      </c>
      <c r="N71" s="8">
        <v>0</v>
      </c>
    </row>
    <row r="72" spans="1:14" x14ac:dyDescent="0.25">
      <c r="A72" t="s">
        <v>172</v>
      </c>
      <c r="B72">
        <v>2720001010</v>
      </c>
      <c r="C72" t="s">
        <v>173</v>
      </c>
      <c r="D72">
        <v>625661</v>
      </c>
      <c r="E72" t="s">
        <v>16</v>
      </c>
      <c r="F72">
        <v>625640</v>
      </c>
      <c r="G72" t="s">
        <v>174</v>
      </c>
      <c r="H72" s="1">
        <v>41954</v>
      </c>
      <c r="I72" t="s">
        <v>175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4" x14ac:dyDescent="0.25">
      <c r="A73" t="s">
        <v>172</v>
      </c>
      <c r="B73">
        <v>2720001000</v>
      </c>
      <c r="C73" t="s">
        <v>173</v>
      </c>
      <c r="D73">
        <v>664241</v>
      </c>
      <c r="G73" t="s">
        <v>176</v>
      </c>
      <c r="H73" s="1">
        <v>42124</v>
      </c>
      <c r="I73" t="s">
        <v>177</v>
      </c>
      <c r="J73" s="8">
        <v>0</v>
      </c>
      <c r="K73" s="8">
        <v>0</v>
      </c>
      <c r="L73" s="8">
        <v>0</v>
      </c>
      <c r="M73" s="13">
        <v>32500</v>
      </c>
      <c r="N73" s="8">
        <v>0</v>
      </c>
    </row>
    <row r="74" spans="1:14" x14ac:dyDescent="0.25">
      <c r="A74" t="s">
        <v>172</v>
      </c>
      <c r="B74">
        <v>2720001000</v>
      </c>
      <c r="C74" t="s">
        <v>173</v>
      </c>
      <c r="D74">
        <v>637987</v>
      </c>
      <c r="G74" t="s">
        <v>178</v>
      </c>
      <c r="H74" s="1">
        <v>41912</v>
      </c>
      <c r="I74" t="s">
        <v>179</v>
      </c>
      <c r="J74" s="8">
        <v>0</v>
      </c>
      <c r="K74" s="8">
        <v>0</v>
      </c>
      <c r="L74" s="8">
        <v>0</v>
      </c>
      <c r="M74" s="16">
        <v>-17532.87</v>
      </c>
      <c r="N74" s="8">
        <v>0</v>
      </c>
    </row>
    <row r="75" spans="1:14" x14ac:dyDescent="0.25">
      <c r="A75" t="s">
        <v>172</v>
      </c>
      <c r="B75">
        <v>2720001000</v>
      </c>
      <c r="C75" t="s">
        <v>173</v>
      </c>
      <c r="D75">
        <v>669571</v>
      </c>
      <c r="G75" t="s">
        <v>180</v>
      </c>
      <c r="H75" s="1">
        <v>42124</v>
      </c>
      <c r="I75" t="s">
        <v>181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x14ac:dyDescent="0.25">
      <c r="A76" t="s">
        <v>172</v>
      </c>
      <c r="B76">
        <v>2720001000</v>
      </c>
      <c r="C76" t="s">
        <v>173</v>
      </c>
      <c r="D76">
        <v>634588</v>
      </c>
      <c r="G76" t="s">
        <v>182</v>
      </c>
      <c r="H76" s="1">
        <v>42094</v>
      </c>
      <c r="I76" t="s">
        <v>183</v>
      </c>
      <c r="J76" s="8">
        <v>0</v>
      </c>
      <c r="K76" s="8">
        <v>0</v>
      </c>
      <c r="L76" s="8">
        <v>0</v>
      </c>
      <c r="M76" s="13">
        <v>7875.56</v>
      </c>
      <c r="N76" s="8">
        <v>0</v>
      </c>
    </row>
    <row r="77" spans="1:14" x14ac:dyDescent="0.25">
      <c r="A77" t="s">
        <v>172</v>
      </c>
      <c r="B77">
        <v>2720001000</v>
      </c>
      <c r="C77" t="s">
        <v>173</v>
      </c>
      <c r="D77">
        <v>666608</v>
      </c>
      <c r="G77" t="s">
        <v>184</v>
      </c>
      <c r="H77" s="1">
        <v>41882</v>
      </c>
      <c r="I77" t="s">
        <v>179</v>
      </c>
      <c r="J77" s="8">
        <v>0</v>
      </c>
      <c r="K77" s="8">
        <v>0</v>
      </c>
      <c r="L77" s="8">
        <v>0</v>
      </c>
      <c r="M77" s="13">
        <v>450</v>
      </c>
      <c r="N77" s="8">
        <v>0</v>
      </c>
    </row>
    <row r="78" spans="1:14" x14ac:dyDescent="0.25">
      <c r="A78" t="s">
        <v>172</v>
      </c>
      <c r="B78">
        <v>2720001010</v>
      </c>
      <c r="C78" t="s">
        <v>173</v>
      </c>
      <c r="D78">
        <v>625640</v>
      </c>
      <c r="E78" t="s">
        <v>29</v>
      </c>
      <c r="F78">
        <v>625640</v>
      </c>
      <c r="G78" t="s">
        <v>185</v>
      </c>
      <c r="H78" s="1">
        <v>41954</v>
      </c>
      <c r="I78" t="s">
        <v>175</v>
      </c>
      <c r="J78" s="8">
        <v>0</v>
      </c>
      <c r="K78" s="8">
        <v>0</v>
      </c>
      <c r="L78" s="15">
        <v>266525</v>
      </c>
      <c r="M78" s="8">
        <v>0</v>
      </c>
      <c r="N78" s="8">
        <v>0</v>
      </c>
    </row>
    <row r="79" spans="1:14" x14ac:dyDescent="0.25">
      <c r="A79" t="s">
        <v>186</v>
      </c>
      <c r="B79">
        <v>3020012000</v>
      </c>
      <c r="C79" t="s">
        <v>187</v>
      </c>
      <c r="D79">
        <v>668681</v>
      </c>
      <c r="E79" t="s">
        <v>16</v>
      </c>
      <c r="F79">
        <v>668404</v>
      </c>
      <c r="G79" t="s">
        <v>188</v>
      </c>
      <c r="H79" s="1">
        <v>42139</v>
      </c>
      <c r="I79" t="s">
        <v>189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 x14ac:dyDescent="0.25">
      <c r="A80" t="s">
        <v>190</v>
      </c>
      <c r="B80">
        <v>3040122100</v>
      </c>
      <c r="C80" t="s">
        <v>191</v>
      </c>
      <c r="D80">
        <v>628894</v>
      </c>
      <c r="E80" t="s">
        <v>29</v>
      </c>
      <c r="F80">
        <v>628894</v>
      </c>
      <c r="G80" t="s">
        <v>192</v>
      </c>
      <c r="H80" s="1">
        <v>42105</v>
      </c>
      <c r="I80" t="s">
        <v>193</v>
      </c>
      <c r="J80" s="8">
        <v>0</v>
      </c>
      <c r="K80" s="8">
        <v>0</v>
      </c>
      <c r="L80" s="8">
        <v>0</v>
      </c>
      <c r="M80" s="8">
        <v>0</v>
      </c>
      <c r="N80" s="17">
        <v>-31213.52</v>
      </c>
    </row>
    <row r="81" spans="1:14" x14ac:dyDescent="0.25">
      <c r="A81" t="s">
        <v>190</v>
      </c>
      <c r="B81">
        <v>3040115000</v>
      </c>
      <c r="C81" t="s">
        <v>194</v>
      </c>
      <c r="D81">
        <v>628635</v>
      </c>
      <c r="G81" t="s">
        <v>195</v>
      </c>
      <c r="H81" s="1">
        <v>42094</v>
      </c>
      <c r="I81" t="s">
        <v>196</v>
      </c>
      <c r="J81" s="8">
        <v>0</v>
      </c>
      <c r="K81" s="8">
        <v>0</v>
      </c>
      <c r="L81" s="8">
        <v>0</v>
      </c>
      <c r="M81" s="8">
        <v>0</v>
      </c>
      <c r="N81" s="17">
        <v>-3168.72</v>
      </c>
    </row>
    <row r="82" spans="1:14" x14ac:dyDescent="0.25">
      <c r="A82" t="s">
        <v>190</v>
      </c>
      <c r="B82">
        <v>3040940000</v>
      </c>
      <c r="C82" t="s">
        <v>197</v>
      </c>
      <c r="D82">
        <v>628579</v>
      </c>
      <c r="E82" t="s">
        <v>16</v>
      </c>
      <c r="F82">
        <v>625786</v>
      </c>
      <c r="G82" t="s">
        <v>198</v>
      </c>
      <c r="H82" s="1">
        <v>42124</v>
      </c>
      <c r="I82" t="s">
        <v>199</v>
      </c>
      <c r="J82" s="8">
        <v>0</v>
      </c>
      <c r="K82" s="8">
        <v>0</v>
      </c>
      <c r="L82" s="8">
        <v>0</v>
      </c>
      <c r="M82" s="8">
        <v>0</v>
      </c>
      <c r="N82" s="17">
        <v>-0.04</v>
      </c>
    </row>
    <row r="83" spans="1:14" x14ac:dyDescent="0.25">
      <c r="A83" t="s">
        <v>190</v>
      </c>
      <c r="B83">
        <v>3040449061</v>
      </c>
      <c r="C83" t="s">
        <v>200</v>
      </c>
      <c r="D83">
        <v>628623</v>
      </c>
      <c r="E83" t="s">
        <v>16</v>
      </c>
      <c r="F83">
        <v>626159</v>
      </c>
      <c r="G83" t="s">
        <v>201</v>
      </c>
      <c r="H83" s="1">
        <v>42155</v>
      </c>
      <c r="I83" t="s">
        <v>202</v>
      </c>
      <c r="J83" s="8">
        <v>0</v>
      </c>
      <c r="K83" s="8">
        <v>0</v>
      </c>
      <c r="L83" s="8">
        <v>0</v>
      </c>
      <c r="M83" s="8">
        <v>0</v>
      </c>
      <c r="N83" s="17">
        <v>-0.1</v>
      </c>
    </row>
    <row r="84" spans="1:14" x14ac:dyDescent="0.25">
      <c r="A84" t="s">
        <v>190</v>
      </c>
      <c r="B84">
        <v>3040122100</v>
      </c>
      <c r="C84" t="s">
        <v>191</v>
      </c>
      <c r="D84">
        <v>628895</v>
      </c>
      <c r="E84" t="s">
        <v>16</v>
      </c>
      <c r="F84">
        <v>628894</v>
      </c>
      <c r="G84" t="s">
        <v>203</v>
      </c>
      <c r="H84" s="1">
        <v>42105</v>
      </c>
      <c r="I84" t="s">
        <v>193</v>
      </c>
      <c r="J84" s="8">
        <v>0</v>
      </c>
      <c r="K84" s="8">
        <v>0</v>
      </c>
      <c r="L84" s="8">
        <v>0</v>
      </c>
      <c r="M84" s="8">
        <v>0</v>
      </c>
      <c r="N84" s="17">
        <v>-11562.28</v>
      </c>
    </row>
    <row r="85" spans="1:14" x14ac:dyDescent="0.25">
      <c r="A85" t="s">
        <v>190</v>
      </c>
      <c r="B85">
        <v>3040112173</v>
      </c>
      <c r="C85" t="s">
        <v>204</v>
      </c>
      <c r="D85">
        <v>630035</v>
      </c>
      <c r="G85" t="s">
        <v>205</v>
      </c>
      <c r="H85" s="1">
        <v>42093</v>
      </c>
      <c r="I85" t="s">
        <v>206</v>
      </c>
      <c r="J85" s="8">
        <v>0</v>
      </c>
      <c r="K85" s="8">
        <v>0</v>
      </c>
      <c r="L85" s="8">
        <v>0</v>
      </c>
      <c r="M85" s="13">
        <v>1000</v>
      </c>
      <c r="N85" s="8">
        <v>0</v>
      </c>
    </row>
    <row r="86" spans="1:14" x14ac:dyDescent="0.25">
      <c r="A86" t="s">
        <v>190</v>
      </c>
      <c r="B86">
        <v>3040912133</v>
      </c>
      <c r="C86" t="s">
        <v>207</v>
      </c>
      <c r="D86">
        <v>630143</v>
      </c>
      <c r="G86" t="s">
        <v>208</v>
      </c>
      <c r="H86" s="1">
        <v>42153</v>
      </c>
      <c r="I86" t="s">
        <v>209</v>
      </c>
      <c r="J86" s="8">
        <v>0</v>
      </c>
      <c r="K86" s="8">
        <v>0</v>
      </c>
      <c r="L86" s="15">
        <v>3.02</v>
      </c>
      <c r="M86" s="13">
        <v>19321</v>
      </c>
      <c r="N86" s="8">
        <v>0</v>
      </c>
    </row>
    <row r="87" spans="1:14" x14ac:dyDescent="0.25">
      <c r="A87" t="s">
        <v>190</v>
      </c>
      <c r="B87">
        <v>3040126000</v>
      </c>
      <c r="C87" t="s">
        <v>210</v>
      </c>
      <c r="D87">
        <v>630214</v>
      </c>
      <c r="G87" t="s">
        <v>211</v>
      </c>
      <c r="H87" s="1">
        <v>42155</v>
      </c>
      <c r="I87" t="s">
        <v>212</v>
      </c>
      <c r="J87" s="8">
        <v>0</v>
      </c>
      <c r="K87" s="8">
        <v>0</v>
      </c>
      <c r="L87" s="15">
        <v>28968.63</v>
      </c>
      <c r="M87" s="8">
        <v>0</v>
      </c>
      <c r="N87" s="8">
        <v>0</v>
      </c>
    </row>
    <row r="88" spans="1:14" x14ac:dyDescent="0.25">
      <c r="A88" t="s">
        <v>190</v>
      </c>
      <c r="B88">
        <v>3040112018</v>
      </c>
      <c r="C88" t="s">
        <v>204</v>
      </c>
      <c r="D88">
        <v>630266</v>
      </c>
      <c r="G88" t="s">
        <v>213</v>
      </c>
      <c r="H88" s="1">
        <v>42155</v>
      </c>
      <c r="I88" t="s">
        <v>214</v>
      </c>
      <c r="J88" s="8">
        <v>0</v>
      </c>
      <c r="K88" s="8">
        <v>0</v>
      </c>
      <c r="L88" s="8">
        <v>0</v>
      </c>
      <c r="M88" s="13">
        <v>3277.77</v>
      </c>
      <c r="N88" s="8">
        <v>0</v>
      </c>
    </row>
    <row r="89" spans="1:14" x14ac:dyDescent="0.25">
      <c r="A89" t="s">
        <v>190</v>
      </c>
      <c r="B89">
        <v>3040915000</v>
      </c>
      <c r="C89" t="s">
        <v>215</v>
      </c>
      <c r="D89">
        <v>630589</v>
      </c>
      <c r="G89" t="s">
        <v>216</v>
      </c>
      <c r="H89" s="1">
        <v>42124</v>
      </c>
      <c r="I89" t="s">
        <v>196</v>
      </c>
      <c r="J89" s="8">
        <v>0</v>
      </c>
      <c r="K89" s="8">
        <v>0</v>
      </c>
      <c r="L89" s="8">
        <v>0</v>
      </c>
      <c r="M89" s="13">
        <v>28220</v>
      </c>
      <c r="N89" s="8">
        <v>0</v>
      </c>
    </row>
    <row r="90" spans="1:14" x14ac:dyDescent="0.25">
      <c r="A90" t="s">
        <v>190</v>
      </c>
      <c r="B90">
        <v>3040112172</v>
      </c>
      <c r="C90" t="s">
        <v>204</v>
      </c>
      <c r="D90">
        <v>630810</v>
      </c>
      <c r="G90" t="s">
        <v>217</v>
      </c>
      <c r="H90" s="1">
        <v>42094</v>
      </c>
      <c r="I90" t="s">
        <v>218</v>
      </c>
      <c r="J90" s="8">
        <v>0</v>
      </c>
      <c r="K90" s="8">
        <v>0</v>
      </c>
      <c r="L90" s="8">
        <v>0</v>
      </c>
      <c r="M90" s="13">
        <v>9867.5400000000009</v>
      </c>
      <c r="N90" s="8">
        <v>0</v>
      </c>
    </row>
    <row r="91" spans="1:14" x14ac:dyDescent="0.25">
      <c r="A91" t="s">
        <v>190</v>
      </c>
      <c r="B91">
        <v>3040126000</v>
      </c>
      <c r="C91" t="s">
        <v>210</v>
      </c>
      <c r="D91">
        <v>634592</v>
      </c>
      <c r="G91" t="s">
        <v>219</v>
      </c>
      <c r="H91" s="1">
        <v>42155</v>
      </c>
      <c r="I91" t="s">
        <v>220</v>
      </c>
      <c r="J91" s="8">
        <v>0</v>
      </c>
      <c r="K91" s="8">
        <v>0</v>
      </c>
      <c r="L91" s="15">
        <v>1944.98</v>
      </c>
      <c r="M91" s="8">
        <v>0</v>
      </c>
      <c r="N91" s="8">
        <v>0</v>
      </c>
    </row>
    <row r="92" spans="1:14" x14ac:dyDescent="0.25">
      <c r="A92" t="s">
        <v>190</v>
      </c>
      <c r="B92">
        <v>3040126300</v>
      </c>
      <c r="C92" t="s">
        <v>210</v>
      </c>
      <c r="D92">
        <v>627088</v>
      </c>
      <c r="E92" t="s">
        <v>16</v>
      </c>
      <c r="F92">
        <v>625786</v>
      </c>
      <c r="G92" t="s">
        <v>221</v>
      </c>
      <c r="H92" s="1">
        <v>42124</v>
      </c>
      <c r="I92" t="s">
        <v>222</v>
      </c>
      <c r="J92" s="8">
        <v>0</v>
      </c>
      <c r="K92" s="8">
        <v>0</v>
      </c>
      <c r="L92" s="15">
        <v>7.0000000000000007E-2</v>
      </c>
      <c r="M92" s="8">
        <v>0</v>
      </c>
      <c r="N92" s="8">
        <v>0</v>
      </c>
    </row>
    <row r="93" spans="1:14" x14ac:dyDescent="0.25">
      <c r="A93" t="s">
        <v>190</v>
      </c>
      <c r="B93">
        <v>3040133330</v>
      </c>
      <c r="C93" t="s">
        <v>223</v>
      </c>
      <c r="D93">
        <v>635652</v>
      </c>
      <c r="G93" t="s">
        <v>224</v>
      </c>
      <c r="H93" s="1">
        <v>42063</v>
      </c>
      <c r="I93" t="s">
        <v>225</v>
      </c>
      <c r="J93" s="8">
        <v>0</v>
      </c>
      <c r="K93" s="8">
        <v>0</v>
      </c>
      <c r="L93" s="15">
        <v>7747.74</v>
      </c>
      <c r="M93" s="8">
        <v>0</v>
      </c>
      <c r="N93" s="8">
        <v>0</v>
      </c>
    </row>
    <row r="94" spans="1:14" x14ac:dyDescent="0.25">
      <c r="A94" t="s">
        <v>190</v>
      </c>
      <c r="B94">
        <v>3040112101</v>
      </c>
      <c r="C94" t="s">
        <v>204</v>
      </c>
      <c r="D94">
        <v>636069</v>
      </c>
      <c r="G94" t="s">
        <v>226</v>
      </c>
      <c r="H94" s="1">
        <v>42035</v>
      </c>
      <c r="I94" t="s">
        <v>227</v>
      </c>
      <c r="J94" s="8">
        <v>0</v>
      </c>
      <c r="K94" s="8">
        <v>0</v>
      </c>
      <c r="L94" s="8">
        <v>0</v>
      </c>
      <c r="M94" s="8">
        <v>0</v>
      </c>
      <c r="N94" s="17">
        <v>-47878.29</v>
      </c>
    </row>
    <row r="95" spans="1:14" x14ac:dyDescent="0.25">
      <c r="A95" t="s">
        <v>190</v>
      </c>
      <c r="B95">
        <v>3040126000</v>
      </c>
      <c r="C95" t="s">
        <v>210</v>
      </c>
      <c r="D95">
        <v>637828</v>
      </c>
      <c r="G95" t="s">
        <v>228</v>
      </c>
      <c r="H95" s="1">
        <v>42074</v>
      </c>
      <c r="I95" t="s">
        <v>229</v>
      </c>
      <c r="J95" s="8">
        <v>0</v>
      </c>
      <c r="K95" s="8">
        <v>0</v>
      </c>
      <c r="L95" s="8">
        <v>0</v>
      </c>
      <c r="M95" s="8">
        <v>0</v>
      </c>
      <c r="N95" s="17">
        <v>-7389.94</v>
      </c>
    </row>
    <row r="96" spans="1:14" x14ac:dyDescent="0.25">
      <c r="A96" t="s">
        <v>190</v>
      </c>
      <c r="B96">
        <v>3040112081</v>
      </c>
      <c r="C96" t="s">
        <v>204</v>
      </c>
      <c r="D96">
        <v>634165</v>
      </c>
      <c r="G96" t="s">
        <v>230</v>
      </c>
      <c r="H96" s="1">
        <v>42004</v>
      </c>
      <c r="I96" t="s">
        <v>231</v>
      </c>
      <c r="J96" s="8">
        <v>0</v>
      </c>
      <c r="K96" s="8">
        <v>0</v>
      </c>
      <c r="L96" s="15">
        <v>592.64</v>
      </c>
      <c r="M96" s="8">
        <v>0</v>
      </c>
      <c r="N96" s="8">
        <v>0</v>
      </c>
    </row>
    <row r="97" spans="1:14" x14ac:dyDescent="0.25">
      <c r="A97" t="s">
        <v>190</v>
      </c>
      <c r="B97">
        <v>3040112182</v>
      </c>
      <c r="C97" t="s">
        <v>204</v>
      </c>
      <c r="D97">
        <v>625735</v>
      </c>
      <c r="G97" t="s">
        <v>232</v>
      </c>
      <c r="H97" s="1">
        <v>42124</v>
      </c>
      <c r="I97" t="s">
        <v>233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x14ac:dyDescent="0.25">
      <c r="A98" t="s">
        <v>190</v>
      </c>
      <c r="B98">
        <v>3040448170</v>
      </c>
      <c r="C98" t="s">
        <v>234</v>
      </c>
      <c r="D98">
        <v>626023</v>
      </c>
      <c r="E98" t="s">
        <v>16</v>
      </c>
      <c r="F98">
        <v>625992</v>
      </c>
      <c r="G98" t="s">
        <v>235</v>
      </c>
      <c r="H98" s="1">
        <v>42063</v>
      </c>
      <c r="I98" t="s">
        <v>236</v>
      </c>
      <c r="J98" s="8">
        <v>0</v>
      </c>
      <c r="K98" s="8">
        <v>0</v>
      </c>
      <c r="L98" s="15">
        <v>0.01</v>
      </c>
      <c r="M98" s="8">
        <v>0</v>
      </c>
      <c r="N98" s="8">
        <v>0</v>
      </c>
    </row>
    <row r="99" spans="1:14" x14ac:dyDescent="0.25">
      <c r="A99" t="s">
        <v>190</v>
      </c>
      <c r="B99">
        <v>3040442490</v>
      </c>
      <c r="C99" t="s">
        <v>237</v>
      </c>
      <c r="D99">
        <v>626022</v>
      </c>
      <c r="E99" t="s">
        <v>16</v>
      </c>
      <c r="F99">
        <v>625992</v>
      </c>
      <c r="G99" t="s">
        <v>238</v>
      </c>
      <c r="H99" s="1">
        <v>42063</v>
      </c>
      <c r="I99" t="s">
        <v>239</v>
      </c>
      <c r="J99" s="8">
        <v>0</v>
      </c>
      <c r="K99" s="8">
        <v>0</v>
      </c>
      <c r="L99" s="8">
        <v>0</v>
      </c>
      <c r="M99" s="8">
        <v>0</v>
      </c>
      <c r="N99" s="17">
        <v>-85375.07</v>
      </c>
    </row>
    <row r="100" spans="1:14" x14ac:dyDescent="0.25">
      <c r="A100" t="s">
        <v>190</v>
      </c>
      <c r="B100">
        <v>3040442490</v>
      </c>
      <c r="C100" t="s">
        <v>237</v>
      </c>
      <c r="D100">
        <v>626021</v>
      </c>
      <c r="E100" t="s">
        <v>16</v>
      </c>
      <c r="F100">
        <v>625992</v>
      </c>
      <c r="G100" t="s">
        <v>240</v>
      </c>
      <c r="H100" s="1">
        <v>42063</v>
      </c>
      <c r="I100" t="s">
        <v>241</v>
      </c>
      <c r="J100" s="8">
        <v>0</v>
      </c>
      <c r="K100" s="8">
        <v>0</v>
      </c>
      <c r="L100" s="8">
        <v>0</v>
      </c>
      <c r="M100" s="8">
        <v>0</v>
      </c>
      <c r="N100" s="17">
        <v>-245166.63</v>
      </c>
    </row>
    <row r="101" spans="1:14" x14ac:dyDescent="0.25">
      <c r="A101" t="s">
        <v>190</v>
      </c>
      <c r="B101">
        <v>3040442490</v>
      </c>
      <c r="C101" t="s">
        <v>237</v>
      </c>
      <c r="D101">
        <v>626020</v>
      </c>
      <c r="E101" t="s">
        <v>16</v>
      </c>
      <c r="F101">
        <v>625992</v>
      </c>
      <c r="G101" t="s">
        <v>242</v>
      </c>
      <c r="H101" s="1">
        <v>42063</v>
      </c>
      <c r="I101" t="s">
        <v>243</v>
      </c>
      <c r="J101" s="8">
        <v>0</v>
      </c>
      <c r="K101" s="8">
        <v>0</v>
      </c>
      <c r="L101" s="8">
        <v>0</v>
      </c>
      <c r="M101" s="8">
        <v>0</v>
      </c>
      <c r="N101" s="17">
        <v>-294278.95</v>
      </c>
    </row>
    <row r="102" spans="1:14" x14ac:dyDescent="0.25">
      <c r="A102" t="s">
        <v>190</v>
      </c>
      <c r="B102">
        <v>3040442490</v>
      </c>
      <c r="C102" t="s">
        <v>237</v>
      </c>
      <c r="D102">
        <v>626019</v>
      </c>
      <c r="E102" t="s">
        <v>16</v>
      </c>
      <c r="F102">
        <v>625992</v>
      </c>
      <c r="G102" t="s">
        <v>244</v>
      </c>
      <c r="H102" s="1">
        <v>42063</v>
      </c>
      <c r="I102" t="s">
        <v>241</v>
      </c>
      <c r="J102" s="8">
        <v>0</v>
      </c>
      <c r="K102" s="8">
        <v>0</v>
      </c>
      <c r="L102" s="8">
        <v>0</v>
      </c>
      <c r="M102" s="8">
        <v>0</v>
      </c>
      <c r="N102" s="17">
        <v>-550902.62</v>
      </c>
    </row>
    <row r="103" spans="1:14" x14ac:dyDescent="0.25">
      <c r="A103" t="s">
        <v>190</v>
      </c>
      <c r="B103">
        <v>3040947007</v>
      </c>
      <c r="C103" t="s">
        <v>245</v>
      </c>
      <c r="D103">
        <v>626018</v>
      </c>
      <c r="E103" t="s">
        <v>16</v>
      </c>
      <c r="F103">
        <v>625992</v>
      </c>
      <c r="G103" t="s">
        <v>246</v>
      </c>
      <c r="H103" s="1">
        <v>41698</v>
      </c>
      <c r="I103" t="s">
        <v>247</v>
      </c>
      <c r="J103" s="8">
        <v>0</v>
      </c>
      <c r="K103" s="8">
        <v>0</v>
      </c>
      <c r="L103" s="8">
        <v>0</v>
      </c>
      <c r="M103" s="8">
        <v>0</v>
      </c>
      <c r="N103" s="17">
        <v>-214.38</v>
      </c>
    </row>
    <row r="104" spans="1:14" x14ac:dyDescent="0.25">
      <c r="A104" t="s">
        <v>190</v>
      </c>
      <c r="B104">
        <v>3040133640</v>
      </c>
      <c r="C104" t="s">
        <v>223</v>
      </c>
      <c r="D104">
        <v>626017</v>
      </c>
      <c r="E104" t="s">
        <v>16</v>
      </c>
      <c r="F104">
        <v>625992</v>
      </c>
      <c r="G104" t="s">
        <v>248</v>
      </c>
      <c r="H104" s="1">
        <v>41698</v>
      </c>
      <c r="I104" t="s">
        <v>249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</row>
    <row r="105" spans="1:14" x14ac:dyDescent="0.25">
      <c r="A105" t="s">
        <v>190</v>
      </c>
      <c r="B105">
        <v>3040442470</v>
      </c>
      <c r="C105" t="s">
        <v>237</v>
      </c>
      <c r="D105">
        <v>626016</v>
      </c>
      <c r="E105" t="s">
        <v>16</v>
      </c>
      <c r="F105">
        <v>625992</v>
      </c>
      <c r="G105" t="s">
        <v>250</v>
      </c>
      <c r="H105" s="1">
        <v>41698</v>
      </c>
      <c r="I105" t="s">
        <v>251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</row>
    <row r="106" spans="1:14" x14ac:dyDescent="0.25">
      <c r="A106" t="s">
        <v>190</v>
      </c>
      <c r="B106">
        <v>3040442430</v>
      </c>
      <c r="C106" t="s">
        <v>237</v>
      </c>
      <c r="D106">
        <v>626015</v>
      </c>
      <c r="E106" t="s">
        <v>16</v>
      </c>
      <c r="F106">
        <v>625992</v>
      </c>
      <c r="G106" t="s">
        <v>252</v>
      </c>
      <c r="H106" s="1">
        <v>41790</v>
      </c>
      <c r="I106" t="s">
        <v>253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</row>
    <row r="107" spans="1:14" x14ac:dyDescent="0.25">
      <c r="A107" t="s">
        <v>190</v>
      </c>
      <c r="B107">
        <v>3040448170</v>
      </c>
      <c r="C107" t="s">
        <v>234</v>
      </c>
      <c r="D107">
        <v>626014</v>
      </c>
      <c r="E107" t="s">
        <v>16</v>
      </c>
      <c r="F107">
        <v>625992</v>
      </c>
      <c r="G107" t="s">
        <v>254</v>
      </c>
      <c r="H107" s="1">
        <v>41698</v>
      </c>
      <c r="I107" t="s">
        <v>236</v>
      </c>
      <c r="J107" s="8">
        <v>0</v>
      </c>
      <c r="K107" s="8">
        <v>0</v>
      </c>
      <c r="L107" s="15">
        <v>188.31</v>
      </c>
      <c r="M107" s="8">
        <v>0</v>
      </c>
      <c r="N107" s="8">
        <v>0</v>
      </c>
    </row>
    <row r="108" spans="1:14" x14ac:dyDescent="0.25">
      <c r="A108" t="s">
        <v>190</v>
      </c>
      <c r="B108">
        <v>3040442490</v>
      </c>
      <c r="C108" t="s">
        <v>237</v>
      </c>
      <c r="D108">
        <v>626013</v>
      </c>
      <c r="E108" t="s">
        <v>16</v>
      </c>
      <c r="F108">
        <v>625992</v>
      </c>
      <c r="G108" t="s">
        <v>255</v>
      </c>
      <c r="H108" s="1">
        <v>42063</v>
      </c>
      <c r="I108" t="s">
        <v>256</v>
      </c>
      <c r="J108" s="8">
        <v>0</v>
      </c>
      <c r="K108" s="8">
        <v>0</v>
      </c>
      <c r="L108" s="15">
        <v>238845.24</v>
      </c>
      <c r="M108" s="8">
        <v>0</v>
      </c>
      <c r="N108" s="8">
        <v>0</v>
      </c>
    </row>
    <row r="109" spans="1:14" x14ac:dyDescent="0.25">
      <c r="A109" t="s">
        <v>190</v>
      </c>
      <c r="B109">
        <v>3040609000</v>
      </c>
      <c r="C109" t="s">
        <v>257</v>
      </c>
      <c r="D109">
        <v>627103</v>
      </c>
      <c r="E109" t="s">
        <v>29</v>
      </c>
      <c r="F109">
        <v>627103</v>
      </c>
      <c r="G109" t="s">
        <v>258</v>
      </c>
      <c r="H109" s="1">
        <v>42155</v>
      </c>
      <c r="I109" t="s">
        <v>259</v>
      </c>
      <c r="J109" s="8">
        <v>0</v>
      </c>
      <c r="K109" s="8">
        <v>0</v>
      </c>
      <c r="L109" s="15">
        <v>1077755.1399999999</v>
      </c>
      <c r="M109" s="8">
        <v>0</v>
      </c>
      <c r="N109" s="8">
        <v>0</v>
      </c>
    </row>
    <row r="110" spans="1:14" x14ac:dyDescent="0.25">
      <c r="A110" t="s">
        <v>190</v>
      </c>
      <c r="B110">
        <v>3040126300</v>
      </c>
      <c r="C110" t="s">
        <v>210</v>
      </c>
      <c r="D110">
        <v>625786</v>
      </c>
      <c r="E110" t="s">
        <v>29</v>
      </c>
      <c r="F110">
        <v>625786</v>
      </c>
      <c r="G110" t="s">
        <v>260</v>
      </c>
      <c r="H110" s="1">
        <v>42124</v>
      </c>
      <c r="I110" t="s">
        <v>261</v>
      </c>
      <c r="J110" s="12">
        <v>1780</v>
      </c>
      <c r="K110" s="8">
        <v>0</v>
      </c>
      <c r="L110" s="8">
        <v>0</v>
      </c>
      <c r="M110" s="8">
        <v>0</v>
      </c>
      <c r="N110" s="17">
        <v>-4966.8900000000003</v>
      </c>
    </row>
    <row r="111" spans="1:14" x14ac:dyDescent="0.25">
      <c r="A111" t="s">
        <v>190</v>
      </c>
      <c r="B111">
        <v>3040449000</v>
      </c>
      <c r="C111" t="s">
        <v>200</v>
      </c>
      <c r="D111">
        <v>626029</v>
      </c>
      <c r="E111" t="s">
        <v>16</v>
      </c>
      <c r="F111">
        <v>625992</v>
      </c>
      <c r="G111" t="s">
        <v>262</v>
      </c>
      <c r="H111" s="1">
        <v>41698</v>
      </c>
      <c r="I111" t="s">
        <v>263</v>
      </c>
      <c r="J111" s="8">
        <v>0</v>
      </c>
      <c r="K111" s="8">
        <v>0</v>
      </c>
      <c r="L111" s="15">
        <v>65.650000000000006</v>
      </c>
      <c r="M111" s="8">
        <v>0</v>
      </c>
      <c r="N111" s="8">
        <v>0</v>
      </c>
    </row>
    <row r="112" spans="1:14" x14ac:dyDescent="0.25">
      <c r="A112" t="s">
        <v>190</v>
      </c>
      <c r="B112">
        <v>3040112041</v>
      </c>
      <c r="C112" t="s">
        <v>204</v>
      </c>
      <c r="D112">
        <v>625518</v>
      </c>
      <c r="G112" t="s">
        <v>264</v>
      </c>
      <c r="H112" s="1">
        <v>42124</v>
      </c>
      <c r="I112" t="s">
        <v>265</v>
      </c>
      <c r="J112" s="8">
        <v>0</v>
      </c>
      <c r="K112" s="8">
        <v>0</v>
      </c>
      <c r="L112" s="8">
        <v>0</v>
      </c>
      <c r="M112" s="8">
        <v>0</v>
      </c>
      <c r="N112" s="17">
        <v>-1045.44</v>
      </c>
    </row>
    <row r="113" spans="1:14" x14ac:dyDescent="0.25">
      <c r="A113" t="s">
        <v>190</v>
      </c>
      <c r="B113">
        <v>3040118120</v>
      </c>
      <c r="C113" t="s">
        <v>266</v>
      </c>
      <c r="D113">
        <v>625452</v>
      </c>
      <c r="G113" t="s">
        <v>267</v>
      </c>
      <c r="H113" s="1">
        <v>42155</v>
      </c>
      <c r="I113" t="s">
        <v>268</v>
      </c>
      <c r="J113" s="12">
        <v>2091137.52</v>
      </c>
      <c r="K113" s="8">
        <v>0</v>
      </c>
      <c r="L113" s="15">
        <v>2512119.46</v>
      </c>
      <c r="M113" s="8">
        <v>0</v>
      </c>
      <c r="N113" s="8">
        <v>0</v>
      </c>
    </row>
    <row r="114" spans="1:14" x14ac:dyDescent="0.25">
      <c r="A114" t="s">
        <v>190</v>
      </c>
      <c r="B114">
        <v>3040948060</v>
      </c>
      <c r="C114" t="s">
        <v>269</v>
      </c>
      <c r="D114">
        <v>623185</v>
      </c>
      <c r="E114" t="s">
        <v>16</v>
      </c>
      <c r="F114">
        <v>622977</v>
      </c>
      <c r="G114" t="s">
        <v>270</v>
      </c>
      <c r="H114" s="1">
        <v>42155</v>
      </c>
      <c r="I114" t="s">
        <v>271</v>
      </c>
      <c r="J114" s="12">
        <v>1593</v>
      </c>
      <c r="K114" s="8">
        <v>0</v>
      </c>
      <c r="L114" s="15">
        <v>63285.04</v>
      </c>
      <c r="M114" s="8">
        <v>0</v>
      </c>
      <c r="N114" s="8">
        <v>0</v>
      </c>
    </row>
    <row r="115" spans="1:14" x14ac:dyDescent="0.25">
      <c r="A115" t="s">
        <v>190</v>
      </c>
      <c r="B115">
        <v>3040442450</v>
      </c>
      <c r="C115" t="s">
        <v>237</v>
      </c>
      <c r="D115">
        <v>622977</v>
      </c>
      <c r="E115" t="s">
        <v>29</v>
      </c>
      <c r="F115">
        <v>622977</v>
      </c>
      <c r="G115" t="s">
        <v>272</v>
      </c>
      <c r="H115" s="1">
        <v>42155</v>
      </c>
      <c r="I115" t="s">
        <v>273</v>
      </c>
      <c r="J115" s="8">
        <v>0</v>
      </c>
      <c r="K115" s="8">
        <v>0</v>
      </c>
      <c r="L115" s="8">
        <v>0</v>
      </c>
      <c r="M115" s="8">
        <v>0</v>
      </c>
      <c r="N115" s="17">
        <v>-10402.99</v>
      </c>
    </row>
    <row r="116" spans="1:14" x14ac:dyDescent="0.25">
      <c r="A116" t="s">
        <v>190</v>
      </c>
      <c r="B116">
        <v>3040912103</v>
      </c>
      <c r="C116" t="s">
        <v>207</v>
      </c>
      <c r="D116">
        <v>622611</v>
      </c>
      <c r="E116" t="s">
        <v>16</v>
      </c>
      <c r="F116">
        <v>622548</v>
      </c>
      <c r="G116" t="s">
        <v>274</v>
      </c>
      <c r="H116" s="1">
        <v>42124</v>
      </c>
      <c r="I116" t="s">
        <v>275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</row>
    <row r="117" spans="1:14" x14ac:dyDescent="0.25">
      <c r="A117" t="s">
        <v>190</v>
      </c>
      <c r="B117">
        <v>3040912103</v>
      </c>
      <c r="C117" t="s">
        <v>207</v>
      </c>
      <c r="D117">
        <v>622548</v>
      </c>
      <c r="E117" t="s">
        <v>29</v>
      </c>
      <c r="F117">
        <v>622548</v>
      </c>
      <c r="G117" t="s">
        <v>276</v>
      </c>
      <c r="H117" s="1">
        <v>42124</v>
      </c>
      <c r="I117" t="s">
        <v>275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</row>
    <row r="118" spans="1:14" x14ac:dyDescent="0.25">
      <c r="A118" t="s">
        <v>190</v>
      </c>
      <c r="B118">
        <v>3040112134</v>
      </c>
      <c r="C118" t="s">
        <v>204</v>
      </c>
      <c r="D118">
        <v>622154</v>
      </c>
      <c r="G118" t="s">
        <v>277</v>
      </c>
      <c r="H118" s="1">
        <v>42035</v>
      </c>
      <c r="I118" t="s">
        <v>278</v>
      </c>
      <c r="J118" s="8">
        <v>0</v>
      </c>
      <c r="K118" s="8">
        <v>0</v>
      </c>
      <c r="L118" s="8">
        <v>0</v>
      </c>
      <c r="M118" s="8">
        <v>0</v>
      </c>
      <c r="N118" s="17">
        <v>-27881.87</v>
      </c>
    </row>
    <row r="119" spans="1:14" x14ac:dyDescent="0.25">
      <c r="A119" t="s">
        <v>190</v>
      </c>
      <c r="B119">
        <v>3040113000</v>
      </c>
      <c r="C119" t="s">
        <v>279</v>
      </c>
      <c r="D119">
        <v>621847</v>
      </c>
      <c r="E119" t="s">
        <v>29</v>
      </c>
      <c r="F119">
        <v>621847</v>
      </c>
      <c r="G119" t="s">
        <v>280</v>
      </c>
      <c r="H119" s="1">
        <v>42077</v>
      </c>
      <c r="I119" t="s">
        <v>281</v>
      </c>
      <c r="J119" s="12">
        <v>1108.3599999999999</v>
      </c>
      <c r="K119" s="8">
        <v>0</v>
      </c>
      <c r="L119" s="8">
        <v>0</v>
      </c>
      <c r="M119" s="8">
        <v>0</v>
      </c>
      <c r="N119" s="8">
        <v>0</v>
      </c>
    </row>
    <row r="120" spans="1:14" x14ac:dyDescent="0.25">
      <c r="A120" t="s">
        <v>190</v>
      </c>
      <c r="B120">
        <v>3040116000</v>
      </c>
      <c r="C120" t="s">
        <v>282</v>
      </c>
      <c r="D120">
        <v>620043</v>
      </c>
      <c r="G120" t="s">
        <v>283</v>
      </c>
      <c r="H120" s="1">
        <v>42094</v>
      </c>
      <c r="I120" t="s">
        <v>284</v>
      </c>
      <c r="J120" s="8">
        <v>0</v>
      </c>
      <c r="K120" s="8">
        <v>0</v>
      </c>
      <c r="L120" s="8">
        <v>0</v>
      </c>
      <c r="M120" s="8">
        <v>0</v>
      </c>
      <c r="N120" s="17">
        <v>-3661.88</v>
      </c>
    </row>
    <row r="121" spans="1:14" x14ac:dyDescent="0.25">
      <c r="A121" t="s">
        <v>190</v>
      </c>
      <c r="B121">
        <v>3040119160</v>
      </c>
      <c r="C121" t="s">
        <v>285</v>
      </c>
      <c r="D121">
        <v>618533</v>
      </c>
      <c r="G121" t="s">
        <v>286</v>
      </c>
      <c r="H121" s="1">
        <v>42094</v>
      </c>
      <c r="I121" t="s">
        <v>287</v>
      </c>
      <c r="J121" s="12">
        <v>79</v>
      </c>
      <c r="K121" s="8">
        <v>0</v>
      </c>
      <c r="L121" s="8">
        <v>0</v>
      </c>
      <c r="M121" s="8">
        <v>0</v>
      </c>
      <c r="N121" s="17">
        <v>-1532.47</v>
      </c>
    </row>
    <row r="122" spans="1:14" x14ac:dyDescent="0.25">
      <c r="A122" t="s">
        <v>190</v>
      </c>
      <c r="B122">
        <v>3040112111</v>
      </c>
      <c r="C122" t="s">
        <v>204</v>
      </c>
      <c r="D122">
        <v>618422</v>
      </c>
      <c r="G122" t="s">
        <v>288</v>
      </c>
      <c r="H122" s="1">
        <v>42094</v>
      </c>
      <c r="I122" t="s">
        <v>289</v>
      </c>
      <c r="J122" s="8">
        <v>0</v>
      </c>
      <c r="K122" s="8">
        <v>0</v>
      </c>
      <c r="L122" s="15">
        <v>0.02</v>
      </c>
      <c r="M122" s="8">
        <v>0</v>
      </c>
      <c r="N122" s="8">
        <v>0</v>
      </c>
    </row>
    <row r="123" spans="1:14" x14ac:dyDescent="0.25">
      <c r="A123" t="s">
        <v>190</v>
      </c>
      <c r="B123">
        <v>3040442490</v>
      </c>
      <c r="C123" t="s">
        <v>237</v>
      </c>
      <c r="D123">
        <v>625992</v>
      </c>
      <c r="E123" t="s">
        <v>29</v>
      </c>
      <c r="F123">
        <v>625992</v>
      </c>
      <c r="G123" t="s">
        <v>290</v>
      </c>
      <c r="H123" s="1">
        <v>42063</v>
      </c>
      <c r="I123" t="s">
        <v>241</v>
      </c>
      <c r="J123" s="12">
        <v>469</v>
      </c>
      <c r="K123" s="8">
        <v>0</v>
      </c>
      <c r="L123" s="15">
        <v>935094.92</v>
      </c>
      <c r="M123" s="8">
        <v>0</v>
      </c>
      <c r="N123" s="8">
        <v>0</v>
      </c>
    </row>
    <row r="124" spans="1:14" x14ac:dyDescent="0.25">
      <c r="A124" t="s">
        <v>190</v>
      </c>
      <c r="B124">
        <v>3040440120</v>
      </c>
      <c r="C124" t="s">
        <v>291</v>
      </c>
      <c r="D124">
        <v>626555</v>
      </c>
      <c r="E124" t="s">
        <v>16</v>
      </c>
      <c r="F124">
        <v>625786</v>
      </c>
      <c r="G124" t="s">
        <v>292</v>
      </c>
      <c r="H124" s="1">
        <v>42124</v>
      </c>
      <c r="I124" t="s">
        <v>293</v>
      </c>
      <c r="J124" s="8">
        <v>0</v>
      </c>
      <c r="K124" s="8">
        <v>0</v>
      </c>
      <c r="L124" s="15">
        <v>0.41</v>
      </c>
      <c r="M124" s="8">
        <v>0</v>
      </c>
      <c r="N124" s="8">
        <v>0</v>
      </c>
    </row>
    <row r="125" spans="1:14" x14ac:dyDescent="0.25">
      <c r="A125" t="s">
        <v>190</v>
      </c>
      <c r="B125">
        <v>3040922670</v>
      </c>
      <c r="C125" t="s">
        <v>294</v>
      </c>
      <c r="D125">
        <v>628545</v>
      </c>
      <c r="E125" t="s">
        <v>16</v>
      </c>
      <c r="F125">
        <v>625786</v>
      </c>
      <c r="G125" t="s">
        <v>295</v>
      </c>
      <c r="H125" s="1">
        <v>42124</v>
      </c>
      <c r="I125" t="s">
        <v>296</v>
      </c>
      <c r="J125" s="8">
        <v>0</v>
      </c>
      <c r="K125" s="8">
        <v>0</v>
      </c>
      <c r="L125" s="15">
        <v>0.21</v>
      </c>
      <c r="M125" s="8">
        <v>0</v>
      </c>
      <c r="N125" s="8">
        <v>0</v>
      </c>
    </row>
    <row r="126" spans="1:14" x14ac:dyDescent="0.25">
      <c r="A126" t="s">
        <v>190</v>
      </c>
      <c r="B126">
        <v>3040116000</v>
      </c>
      <c r="C126" t="s">
        <v>282</v>
      </c>
      <c r="D126">
        <v>628543</v>
      </c>
      <c r="G126" t="s">
        <v>297</v>
      </c>
      <c r="H126" s="1">
        <v>42094</v>
      </c>
      <c r="I126" t="s">
        <v>298</v>
      </c>
      <c r="J126" s="8">
        <v>0</v>
      </c>
      <c r="K126" s="8">
        <v>0</v>
      </c>
      <c r="L126" s="8">
        <v>0</v>
      </c>
      <c r="M126" s="16">
        <v>-32373.72</v>
      </c>
      <c r="N126" s="8">
        <v>0</v>
      </c>
    </row>
    <row r="127" spans="1:14" x14ac:dyDescent="0.25">
      <c r="A127" t="s">
        <v>190</v>
      </c>
      <c r="B127">
        <v>3040122450</v>
      </c>
      <c r="C127" t="s">
        <v>191</v>
      </c>
      <c r="D127">
        <v>628489</v>
      </c>
      <c r="E127" t="s">
        <v>29</v>
      </c>
      <c r="F127">
        <v>628489</v>
      </c>
      <c r="G127" t="s">
        <v>299</v>
      </c>
      <c r="H127" s="1">
        <v>42050</v>
      </c>
      <c r="I127" t="s">
        <v>300</v>
      </c>
      <c r="J127" s="8">
        <v>0</v>
      </c>
      <c r="K127" s="14">
        <v>-10001.879999999999</v>
      </c>
      <c r="L127" s="15">
        <v>287.82</v>
      </c>
      <c r="M127" s="8">
        <v>0</v>
      </c>
      <c r="N127" s="8">
        <v>0</v>
      </c>
    </row>
    <row r="128" spans="1:14" x14ac:dyDescent="0.25">
      <c r="A128" t="s">
        <v>190</v>
      </c>
      <c r="B128">
        <v>3040122130</v>
      </c>
      <c r="C128" t="s">
        <v>191</v>
      </c>
      <c r="D128">
        <v>628470</v>
      </c>
      <c r="E128" t="s">
        <v>16</v>
      </c>
      <c r="F128">
        <v>628274</v>
      </c>
      <c r="G128" t="s">
        <v>301</v>
      </c>
      <c r="H128" s="1">
        <v>42050</v>
      </c>
      <c r="I128" t="s">
        <v>302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x14ac:dyDescent="0.25">
      <c r="A129" t="s">
        <v>190</v>
      </c>
      <c r="B129">
        <v>3040449061</v>
      </c>
      <c r="C129" t="s">
        <v>200</v>
      </c>
      <c r="D129">
        <v>628356</v>
      </c>
      <c r="E129" t="s">
        <v>16</v>
      </c>
      <c r="F129">
        <v>626159</v>
      </c>
      <c r="G129" t="s">
        <v>303</v>
      </c>
      <c r="H129" s="1">
        <v>42155</v>
      </c>
      <c r="I129" t="s">
        <v>202</v>
      </c>
      <c r="J129" s="8">
        <v>0</v>
      </c>
      <c r="K129" s="8">
        <v>0</v>
      </c>
      <c r="L129" s="8">
        <v>0</v>
      </c>
      <c r="M129" s="8">
        <v>0</v>
      </c>
      <c r="N129" s="17">
        <v>-0.06</v>
      </c>
    </row>
    <row r="130" spans="1:14" x14ac:dyDescent="0.25">
      <c r="A130" t="s">
        <v>190</v>
      </c>
      <c r="B130">
        <v>3040449061</v>
      </c>
      <c r="C130" t="s">
        <v>200</v>
      </c>
      <c r="D130">
        <v>628354</v>
      </c>
      <c r="E130" t="s">
        <v>16</v>
      </c>
      <c r="F130">
        <v>626159</v>
      </c>
      <c r="G130" t="s">
        <v>304</v>
      </c>
      <c r="H130" s="1">
        <v>42155</v>
      </c>
      <c r="I130" t="s">
        <v>202</v>
      </c>
      <c r="J130" s="8">
        <v>0</v>
      </c>
      <c r="K130" s="8">
        <v>0</v>
      </c>
      <c r="L130" s="8">
        <v>0</v>
      </c>
      <c r="M130" s="8">
        <v>0</v>
      </c>
      <c r="N130" s="17">
        <v>-48927.9</v>
      </c>
    </row>
    <row r="131" spans="1:14" x14ac:dyDescent="0.25">
      <c r="A131" t="s">
        <v>190</v>
      </c>
      <c r="B131">
        <v>3040123200</v>
      </c>
      <c r="C131" t="s">
        <v>305</v>
      </c>
      <c r="D131">
        <v>628329</v>
      </c>
      <c r="G131" t="s">
        <v>306</v>
      </c>
      <c r="H131" s="1">
        <v>42094</v>
      </c>
      <c r="I131" t="s">
        <v>307</v>
      </c>
      <c r="J131" s="8">
        <v>0</v>
      </c>
      <c r="K131" s="8">
        <v>0</v>
      </c>
      <c r="L131" s="15">
        <v>5523.28</v>
      </c>
      <c r="M131" s="13">
        <v>26461.98</v>
      </c>
      <c r="N131" s="8">
        <v>0</v>
      </c>
    </row>
    <row r="132" spans="1:14" x14ac:dyDescent="0.25">
      <c r="A132" t="s">
        <v>190</v>
      </c>
      <c r="B132">
        <v>3040122130</v>
      </c>
      <c r="C132" t="s">
        <v>191</v>
      </c>
      <c r="D132">
        <v>628274</v>
      </c>
      <c r="E132" t="s">
        <v>29</v>
      </c>
      <c r="F132">
        <v>628274</v>
      </c>
      <c r="G132" t="s">
        <v>308</v>
      </c>
      <c r="H132" s="1">
        <v>42050</v>
      </c>
      <c r="I132" t="s">
        <v>302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</row>
    <row r="133" spans="1:14" x14ac:dyDescent="0.25">
      <c r="A133" t="s">
        <v>190</v>
      </c>
      <c r="B133">
        <v>3040922670</v>
      </c>
      <c r="C133" t="s">
        <v>294</v>
      </c>
      <c r="D133">
        <v>627886</v>
      </c>
      <c r="G133" t="s">
        <v>309</v>
      </c>
      <c r="H133" s="1">
        <v>42155</v>
      </c>
      <c r="I133" t="s">
        <v>296</v>
      </c>
      <c r="J133" s="12">
        <v>159472.79999999999</v>
      </c>
      <c r="K133" s="8">
        <v>0</v>
      </c>
      <c r="L133" s="8">
        <v>0</v>
      </c>
      <c r="M133" s="8">
        <v>0</v>
      </c>
      <c r="N133" s="8">
        <v>0</v>
      </c>
    </row>
    <row r="134" spans="1:14" x14ac:dyDescent="0.25">
      <c r="A134" t="s">
        <v>190</v>
      </c>
      <c r="B134">
        <v>3040922670</v>
      </c>
      <c r="C134" t="s">
        <v>294</v>
      </c>
      <c r="D134">
        <v>627339</v>
      </c>
      <c r="E134" t="s">
        <v>16</v>
      </c>
      <c r="F134">
        <v>625786</v>
      </c>
      <c r="G134" t="s">
        <v>310</v>
      </c>
      <c r="H134" s="1">
        <v>42124</v>
      </c>
      <c r="I134" t="s">
        <v>296</v>
      </c>
      <c r="J134" s="8">
        <v>0</v>
      </c>
      <c r="K134" s="8">
        <v>0</v>
      </c>
      <c r="L134" s="15">
        <v>0.01</v>
      </c>
      <c r="M134" s="8">
        <v>0</v>
      </c>
      <c r="N134" s="8">
        <v>0</v>
      </c>
    </row>
    <row r="135" spans="1:14" x14ac:dyDescent="0.25">
      <c r="A135" t="s">
        <v>190</v>
      </c>
      <c r="B135">
        <v>3040126000</v>
      </c>
      <c r="C135" t="s">
        <v>210</v>
      </c>
      <c r="D135">
        <v>627089</v>
      </c>
      <c r="E135" t="s">
        <v>16</v>
      </c>
      <c r="F135">
        <v>625786</v>
      </c>
      <c r="G135" t="s">
        <v>311</v>
      </c>
      <c r="H135" s="1">
        <v>42124</v>
      </c>
      <c r="I135" t="s">
        <v>312</v>
      </c>
      <c r="J135" s="8">
        <v>0</v>
      </c>
      <c r="K135" s="8">
        <v>0</v>
      </c>
      <c r="L135" s="8">
        <v>0</v>
      </c>
      <c r="M135" s="8">
        <v>0</v>
      </c>
      <c r="N135" s="17">
        <v>-96.89</v>
      </c>
    </row>
    <row r="136" spans="1:14" x14ac:dyDescent="0.25">
      <c r="A136" t="s">
        <v>190</v>
      </c>
      <c r="B136">
        <v>3040440060</v>
      </c>
      <c r="C136" t="s">
        <v>291</v>
      </c>
      <c r="D136">
        <v>626024</v>
      </c>
      <c r="E136" t="s">
        <v>16</v>
      </c>
      <c r="F136">
        <v>625992</v>
      </c>
      <c r="G136" t="s">
        <v>313</v>
      </c>
      <c r="H136" s="1">
        <v>41698</v>
      </c>
      <c r="I136" t="s">
        <v>314</v>
      </c>
      <c r="J136" s="8">
        <v>0</v>
      </c>
      <c r="K136" s="8">
        <v>0</v>
      </c>
      <c r="L136" s="8">
        <v>0</v>
      </c>
      <c r="M136" s="8">
        <v>0</v>
      </c>
      <c r="N136" s="17">
        <v>-0.02</v>
      </c>
    </row>
    <row r="137" spans="1:14" x14ac:dyDescent="0.25">
      <c r="A137" t="s">
        <v>190</v>
      </c>
      <c r="B137">
        <v>3040119040</v>
      </c>
      <c r="C137" t="s">
        <v>285</v>
      </c>
      <c r="D137">
        <v>626710</v>
      </c>
      <c r="G137" t="s">
        <v>315</v>
      </c>
      <c r="H137" s="1">
        <v>41882</v>
      </c>
      <c r="I137" t="s">
        <v>316</v>
      </c>
      <c r="J137" s="8">
        <v>0</v>
      </c>
      <c r="K137" s="8">
        <v>0</v>
      </c>
      <c r="L137" s="15">
        <v>63964</v>
      </c>
      <c r="M137" s="8">
        <v>0</v>
      </c>
      <c r="N137" s="8">
        <v>0</v>
      </c>
    </row>
    <row r="138" spans="1:14" x14ac:dyDescent="0.25">
      <c r="A138" t="s">
        <v>190</v>
      </c>
      <c r="B138">
        <v>3040442600</v>
      </c>
      <c r="C138" t="s">
        <v>237</v>
      </c>
      <c r="D138">
        <v>626026</v>
      </c>
      <c r="E138" t="s">
        <v>16</v>
      </c>
      <c r="F138">
        <v>625992</v>
      </c>
      <c r="G138" t="s">
        <v>317</v>
      </c>
      <c r="H138" s="1">
        <v>41698</v>
      </c>
      <c r="I138" t="s">
        <v>318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x14ac:dyDescent="0.25">
      <c r="A139" t="s">
        <v>190</v>
      </c>
      <c r="B139">
        <v>3040112111</v>
      </c>
      <c r="C139" t="s">
        <v>204</v>
      </c>
      <c r="D139">
        <v>626532</v>
      </c>
      <c r="E139" t="s">
        <v>16</v>
      </c>
      <c r="F139">
        <v>625786</v>
      </c>
      <c r="G139" t="s">
        <v>319</v>
      </c>
      <c r="H139" s="1">
        <v>42124</v>
      </c>
      <c r="I139" t="s">
        <v>320</v>
      </c>
      <c r="J139" s="8">
        <v>0</v>
      </c>
      <c r="K139" s="8">
        <v>0</v>
      </c>
      <c r="L139" s="15">
        <v>0.57999999999999996</v>
      </c>
      <c r="M139" s="8">
        <v>0</v>
      </c>
      <c r="N139" s="8">
        <v>0</v>
      </c>
    </row>
    <row r="140" spans="1:14" x14ac:dyDescent="0.25">
      <c r="A140" t="s">
        <v>190</v>
      </c>
      <c r="B140">
        <v>3040126300</v>
      </c>
      <c r="C140" t="s">
        <v>210</v>
      </c>
      <c r="D140">
        <v>626531</v>
      </c>
      <c r="E140" t="s">
        <v>16</v>
      </c>
      <c r="F140">
        <v>625786</v>
      </c>
      <c r="G140" t="s">
        <v>321</v>
      </c>
      <c r="H140" s="1">
        <v>42124</v>
      </c>
      <c r="I140" t="s">
        <v>261</v>
      </c>
      <c r="J140" s="8">
        <v>0</v>
      </c>
      <c r="K140" s="8">
        <v>0</v>
      </c>
      <c r="L140" s="15">
        <v>0.53</v>
      </c>
      <c r="M140" s="8">
        <v>0</v>
      </c>
      <c r="N140" s="8">
        <v>0</v>
      </c>
    </row>
    <row r="141" spans="1:14" x14ac:dyDescent="0.25">
      <c r="A141" t="s">
        <v>190</v>
      </c>
      <c r="B141">
        <v>3040126300</v>
      </c>
      <c r="C141" t="s">
        <v>210</v>
      </c>
      <c r="D141">
        <v>626530</v>
      </c>
      <c r="E141" t="s">
        <v>16</v>
      </c>
      <c r="F141">
        <v>625786</v>
      </c>
      <c r="G141" t="s">
        <v>322</v>
      </c>
      <c r="H141" s="1">
        <v>42124</v>
      </c>
      <c r="I141" t="s">
        <v>261</v>
      </c>
      <c r="J141" s="8">
        <v>0</v>
      </c>
      <c r="K141" s="8">
        <v>0</v>
      </c>
      <c r="L141" s="8">
        <v>0</v>
      </c>
      <c r="M141" s="8">
        <v>0</v>
      </c>
      <c r="N141" s="17">
        <v>-0.62</v>
      </c>
    </row>
    <row r="142" spans="1:14" x14ac:dyDescent="0.25">
      <c r="A142" t="s">
        <v>190</v>
      </c>
      <c r="B142">
        <v>3040126300</v>
      </c>
      <c r="C142" t="s">
        <v>210</v>
      </c>
      <c r="D142">
        <v>626529</v>
      </c>
      <c r="E142" t="s">
        <v>16</v>
      </c>
      <c r="F142">
        <v>625786</v>
      </c>
      <c r="G142" t="s">
        <v>323</v>
      </c>
      <c r="H142" s="1">
        <v>42124</v>
      </c>
      <c r="I142" t="s">
        <v>261</v>
      </c>
      <c r="J142" s="8">
        <v>0</v>
      </c>
      <c r="K142" s="8">
        <v>0</v>
      </c>
      <c r="L142" s="15">
        <v>0.17</v>
      </c>
      <c r="M142" s="8">
        <v>0</v>
      </c>
      <c r="N142" s="8">
        <v>0</v>
      </c>
    </row>
    <row r="143" spans="1:14" x14ac:dyDescent="0.25">
      <c r="A143" t="s">
        <v>190</v>
      </c>
      <c r="B143">
        <v>3040110000</v>
      </c>
      <c r="C143" t="s">
        <v>324</v>
      </c>
      <c r="D143">
        <v>626520</v>
      </c>
      <c r="E143" t="s">
        <v>29</v>
      </c>
      <c r="F143">
        <v>626520</v>
      </c>
      <c r="G143" t="s">
        <v>325</v>
      </c>
      <c r="H143" s="1">
        <v>41882</v>
      </c>
      <c r="I143" t="s">
        <v>326</v>
      </c>
      <c r="J143" s="8">
        <v>0</v>
      </c>
      <c r="K143" s="8">
        <v>0</v>
      </c>
      <c r="L143" s="8">
        <v>0</v>
      </c>
      <c r="M143" s="8">
        <v>0</v>
      </c>
      <c r="N143" s="17">
        <v>-55775</v>
      </c>
    </row>
    <row r="144" spans="1:14" x14ac:dyDescent="0.25">
      <c r="A144" t="s">
        <v>190</v>
      </c>
      <c r="B144">
        <v>3040126300</v>
      </c>
      <c r="C144" t="s">
        <v>210</v>
      </c>
      <c r="D144">
        <v>626510</v>
      </c>
      <c r="E144" t="s">
        <v>16</v>
      </c>
      <c r="F144">
        <v>625786</v>
      </c>
      <c r="G144" t="s">
        <v>327</v>
      </c>
      <c r="H144" s="1">
        <v>42124</v>
      </c>
      <c r="I144" t="s">
        <v>261</v>
      </c>
      <c r="J144" s="8">
        <v>0</v>
      </c>
      <c r="K144" s="8">
        <v>0</v>
      </c>
      <c r="L144" s="15">
        <v>0.42</v>
      </c>
      <c r="M144" s="8">
        <v>0</v>
      </c>
      <c r="N144" s="8">
        <v>0</v>
      </c>
    </row>
    <row r="145" spans="1:14" x14ac:dyDescent="0.25">
      <c r="A145" t="s">
        <v>190</v>
      </c>
      <c r="B145">
        <v>3040126300</v>
      </c>
      <c r="C145" t="s">
        <v>210</v>
      </c>
      <c r="D145">
        <v>626507</v>
      </c>
      <c r="E145" t="s">
        <v>16</v>
      </c>
      <c r="F145">
        <v>625786</v>
      </c>
      <c r="G145" t="s">
        <v>328</v>
      </c>
      <c r="H145" s="1">
        <v>42124</v>
      </c>
      <c r="I145" t="s">
        <v>261</v>
      </c>
      <c r="J145" s="8">
        <v>0</v>
      </c>
      <c r="K145" s="8">
        <v>0</v>
      </c>
      <c r="L145" s="15">
        <v>0.5</v>
      </c>
      <c r="M145" s="8">
        <v>0</v>
      </c>
      <c r="N145" s="8">
        <v>0</v>
      </c>
    </row>
    <row r="146" spans="1:14" x14ac:dyDescent="0.25">
      <c r="A146" t="s">
        <v>190</v>
      </c>
      <c r="B146">
        <v>3040449061</v>
      </c>
      <c r="C146" t="s">
        <v>200</v>
      </c>
      <c r="D146">
        <v>626323</v>
      </c>
      <c r="E146" t="s">
        <v>16</v>
      </c>
      <c r="F146">
        <v>626159</v>
      </c>
      <c r="G146" t="s">
        <v>329</v>
      </c>
      <c r="H146" s="1">
        <v>42155</v>
      </c>
      <c r="I146" t="s">
        <v>202</v>
      </c>
      <c r="J146" s="8">
        <v>0</v>
      </c>
      <c r="K146" s="8">
        <v>0</v>
      </c>
      <c r="L146" s="15">
        <v>0.01</v>
      </c>
      <c r="M146" s="8">
        <v>0</v>
      </c>
      <c r="N146" s="8">
        <v>0</v>
      </c>
    </row>
    <row r="147" spans="1:14" x14ac:dyDescent="0.25">
      <c r="A147" t="s">
        <v>190</v>
      </c>
      <c r="B147">
        <v>3040449061</v>
      </c>
      <c r="C147" t="s">
        <v>200</v>
      </c>
      <c r="D147">
        <v>626232</v>
      </c>
      <c r="E147" t="s">
        <v>16</v>
      </c>
      <c r="F147">
        <v>626159</v>
      </c>
      <c r="G147" t="s">
        <v>330</v>
      </c>
      <c r="H147" s="1">
        <v>42155</v>
      </c>
      <c r="I147" t="s">
        <v>331</v>
      </c>
      <c r="J147" s="8">
        <v>0</v>
      </c>
      <c r="K147" s="8">
        <v>0</v>
      </c>
      <c r="L147" s="15">
        <v>0.34</v>
      </c>
      <c r="M147" s="8">
        <v>0</v>
      </c>
      <c r="N147" s="8">
        <v>0</v>
      </c>
    </row>
    <row r="148" spans="1:14" x14ac:dyDescent="0.25">
      <c r="A148" t="s">
        <v>190</v>
      </c>
      <c r="B148">
        <v>3040449061</v>
      </c>
      <c r="C148" t="s">
        <v>200</v>
      </c>
      <c r="D148">
        <v>626159</v>
      </c>
      <c r="E148" t="s">
        <v>29</v>
      </c>
      <c r="F148">
        <v>626159</v>
      </c>
      <c r="G148" t="s">
        <v>332</v>
      </c>
      <c r="H148" s="1">
        <v>42155</v>
      </c>
      <c r="I148" t="s">
        <v>202</v>
      </c>
      <c r="J148" s="8">
        <v>0</v>
      </c>
      <c r="K148" s="8">
        <v>0</v>
      </c>
      <c r="L148" s="15">
        <v>19225.12</v>
      </c>
      <c r="M148" s="8">
        <v>0</v>
      </c>
      <c r="N148" s="8">
        <v>0</v>
      </c>
    </row>
    <row r="149" spans="1:14" x14ac:dyDescent="0.25">
      <c r="A149" t="s">
        <v>190</v>
      </c>
      <c r="B149">
        <v>3040112182</v>
      </c>
      <c r="C149" t="s">
        <v>204</v>
      </c>
      <c r="D149">
        <v>626042</v>
      </c>
      <c r="E149" t="s">
        <v>16</v>
      </c>
      <c r="F149">
        <v>625992</v>
      </c>
      <c r="G149" t="s">
        <v>333</v>
      </c>
      <c r="H149" s="1">
        <v>42063</v>
      </c>
      <c r="I149" t="s">
        <v>334</v>
      </c>
      <c r="J149" s="8">
        <v>0</v>
      </c>
      <c r="K149" s="8">
        <v>0</v>
      </c>
      <c r="L149" s="15">
        <v>360.2</v>
      </c>
      <c r="M149" s="8">
        <v>0</v>
      </c>
      <c r="N149" s="8">
        <v>0</v>
      </c>
    </row>
    <row r="150" spans="1:14" x14ac:dyDescent="0.25">
      <c r="A150" t="s">
        <v>190</v>
      </c>
      <c r="B150">
        <v>3040110000</v>
      </c>
      <c r="C150" t="s">
        <v>324</v>
      </c>
      <c r="D150">
        <v>628568</v>
      </c>
      <c r="G150" t="s">
        <v>335</v>
      </c>
      <c r="H150" s="1">
        <v>42094</v>
      </c>
      <c r="I150" t="s">
        <v>336</v>
      </c>
      <c r="J150" s="8">
        <v>0</v>
      </c>
      <c r="K150" s="8">
        <v>0</v>
      </c>
      <c r="L150" s="8">
        <v>0</v>
      </c>
      <c r="M150" s="16">
        <v>-5136.96</v>
      </c>
      <c r="N150" s="8">
        <v>0</v>
      </c>
    </row>
    <row r="151" spans="1:14" x14ac:dyDescent="0.25">
      <c r="A151" t="s">
        <v>190</v>
      </c>
      <c r="B151">
        <v>3040111100</v>
      </c>
      <c r="C151" t="s">
        <v>337</v>
      </c>
      <c r="D151">
        <v>626861</v>
      </c>
      <c r="G151" t="s">
        <v>338</v>
      </c>
      <c r="H151" s="1">
        <v>42151</v>
      </c>
      <c r="I151" t="s">
        <v>339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 x14ac:dyDescent="0.25">
      <c r="A152" t="s">
        <v>190</v>
      </c>
      <c r="B152">
        <v>3040124000</v>
      </c>
      <c r="C152" t="s">
        <v>340</v>
      </c>
      <c r="D152">
        <v>667610</v>
      </c>
      <c r="G152" t="s">
        <v>341</v>
      </c>
      <c r="H152" s="1">
        <v>42079</v>
      </c>
      <c r="I152" t="s">
        <v>342</v>
      </c>
      <c r="J152" s="8">
        <v>0</v>
      </c>
      <c r="K152" s="14">
        <v>-262.64999999999998</v>
      </c>
      <c r="L152" s="15">
        <v>43.91</v>
      </c>
      <c r="M152" s="13">
        <v>1000</v>
      </c>
      <c r="N152" s="8">
        <v>0</v>
      </c>
    </row>
    <row r="153" spans="1:14" x14ac:dyDescent="0.25">
      <c r="A153" t="s">
        <v>190</v>
      </c>
      <c r="B153">
        <v>3040117000</v>
      </c>
      <c r="C153" t="s">
        <v>343</v>
      </c>
      <c r="D153">
        <v>666757</v>
      </c>
      <c r="G153" t="s">
        <v>344</v>
      </c>
      <c r="H153" s="1">
        <v>42124</v>
      </c>
      <c r="I153" t="s">
        <v>345</v>
      </c>
      <c r="J153" s="8">
        <v>0</v>
      </c>
      <c r="K153" s="8">
        <v>0</v>
      </c>
      <c r="L153" s="8">
        <v>0</v>
      </c>
      <c r="M153" s="8">
        <v>0</v>
      </c>
      <c r="N153" s="17">
        <v>-56.65</v>
      </c>
    </row>
    <row r="154" spans="1:14" x14ac:dyDescent="0.25">
      <c r="A154" t="s">
        <v>190</v>
      </c>
      <c r="B154">
        <v>3040124000</v>
      </c>
      <c r="C154" t="s">
        <v>340</v>
      </c>
      <c r="D154">
        <v>668298</v>
      </c>
      <c r="E154" t="s">
        <v>16</v>
      </c>
      <c r="F154">
        <v>667360</v>
      </c>
      <c r="G154" t="s">
        <v>346</v>
      </c>
      <c r="H154" s="1">
        <v>42155</v>
      </c>
      <c r="I154" t="s">
        <v>347</v>
      </c>
      <c r="J154" s="8">
        <v>0</v>
      </c>
      <c r="K154" s="8">
        <v>0</v>
      </c>
      <c r="L154" s="15">
        <v>4.83</v>
      </c>
      <c r="M154" s="8">
        <v>0</v>
      </c>
      <c r="N154" s="8">
        <v>0</v>
      </c>
    </row>
    <row r="155" spans="1:14" x14ac:dyDescent="0.25">
      <c r="A155" t="s">
        <v>190</v>
      </c>
      <c r="B155">
        <v>3040112022</v>
      </c>
      <c r="C155" t="s">
        <v>204</v>
      </c>
      <c r="D155">
        <v>668252</v>
      </c>
      <c r="G155" t="s">
        <v>348</v>
      </c>
      <c r="H155" s="1">
        <v>42124</v>
      </c>
      <c r="I155" t="s">
        <v>349</v>
      </c>
      <c r="J155" s="12">
        <v>21895</v>
      </c>
      <c r="K155" s="8">
        <v>0</v>
      </c>
      <c r="L155" s="15">
        <v>153695.35</v>
      </c>
      <c r="M155" s="8">
        <v>0</v>
      </c>
      <c r="N155" s="8">
        <v>0</v>
      </c>
    </row>
    <row r="156" spans="1:14" x14ac:dyDescent="0.25">
      <c r="A156" t="s">
        <v>190</v>
      </c>
      <c r="B156">
        <v>3040910000</v>
      </c>
      <c r="C156" t="s">
        <v>350</v>
      </c>
      <c r="D156">
        <v>668223</v>
      </c>
      <c r="G156" t="s">
        <v>351</v>
      </c>
      <c r="H156" s="1">
        <v>41517</v>
      </c>
      <c r="I156" t="s">
        <v>352</v>
      </c>
      <c r="J156" s="8">
        <v>0</v>
      </c>
      <c r="K156" s="8">
        <v>0</v>
      </c>
      <c r="L156" s="8">
        <v>0</v>
      </c>
      <c r="M156" s="8">
        <v>0</v>
      </c>
      <c r="N156" s="17">
        <v>-233.06</v>
      </c>
    </row>
    <row r="157" spans="1:14" x14ac:dyDescent="0.25">
      <c r="A157" t="s">
        <v>190</v>
      </c>
      <c r="B157">
        <v>3040113000</v>
      </c>
      <c r="C157" t="s">
        <v>279</v>
      </c>
      <c r="D157">
        <v>668220</v>
      </c>
      <c r="E157" t="s">
        <v>16</v>
      </c>
      <c r="F157">
        <v>665445</v>
      </c>
      <c r="G157" t="s">
        <v>353</v>
      </c>
      <c r="H157" s="1">
        <v>41882</v>
      </c>
      <c r="I157" t="s">
        <v>354</v>
      </c>
      <c r="J157" s="8">
        <v>0</v>
      </c>
      <c r="K157" s="8">
        <v>0</v>
      </c>
      <c r="L157" s="15">
        <v>71494.95</v>
      </c>
      <c r="M157" s="8">
        <v>0</v>
      </c>
      <c r="N157" s="8">
        <v>0</v>
      </c>
    </row>
    <row r="158" spans="1:14" x14ac:dyDescent="0.25">
      <c r="A158" t="s">
        <v>190</v>
      </c>
      <c r="B158">
        <v>3040625000</v>
      </c>
      <c r="C158" t="s">
        <v>355</v>
      </c>
      <c r="D158">
        <v>668207</v>
      </c>
      <c r="E158" t="s">
        <v>16</v>
      </c>
      <c r="F158">
        <v>666860</v>
      </c>
      <c r="G158" t="s">
        <v>356</v>
      </c>
      <c r="H158" s="1">
        <v>42094</v>
      </c>
      <c r="I158" t="s">
        <v>357</v>
      </c>
      <c r="J158" s="8">
        <v>0</v>
      </c>
      <c r="K158" s="8">
        <v>0</v>
      </c>
      <c r="L158" s="8">
        <v>0</v>
      </c>
      <c r="M158" s="13">
        <v>69.52</v>
      </c>
      <c r="N158" s="8">
        <v>0</v>
      </c>
    </row>
    <row r="159" spans="1:14" x14ac:dyDescent="0.25">
      <c r="A159" t="s">
        <v>190</v>
      </c>
      <c r="B159">
        <v>3040449030</v>
      </c>
      <c r="C159" t="s">
        <v>200</v>
      </c>
      <c r="D159">
        <v>668075</v>
      </c>
      <c r="G159" t="s">
        <v>358</v>
      </c>
      <c r="H159" s="1">
        <v>42124</v>
      </c>
      <c r="I159" t="s">
        <v>359</v>
      </c>
      <c r="J159" s="8">
        <v>0</v>
      </c>
      <c r="K159" s="8">
        <v>0</v>
      </c>
      <c r="L159" s="8">
        <v>0</v>
      </c>
      <c r="M159" s="8">
        <v>0</v>
      </c>
      <c r="N159" s="17">
        <v>-707.26</v>
      </c>
    </row>
    <row r="160" spans="1:14" x14ac:dyDescent="0.25">
      <c r="A160" t="s">
        <v>190</v>
      </c>
      <c r="B160">
        <v>3040948060</v>
      </c>
      <c r="C160" t="s">
        <v>269</v>
      </c>
      <c r="D160">
        <v>668030</v>
      </c>
      <c r="G160" t="s">
        <v>360</v>
      </c>
      <c r="H160" s="1">
        <v>42094</v>
      </c>
      <c r="I160" t="s">
        <v>271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x14ac:dyDescent="0.25">
      <c r="A161" t="s">
        <v>190</v>
      </c>
      <c r="B161">
        <v>3041042253</v>
      </c>
      <c r="C161" t="s">
        <v>361</v>
      </c>
      <c r="D161">
        <v>667902</v>
      </c>
      <c r="G161" t="s">
        <v>362</v>
      </c>
      <c r="H161" s="1">
        <v>42073</v>
      </c>
      <c r="I161" t="s">
        <v>363</v>
      </c>
      <c r="J161" s="8">
        <v>0</v>
      </c>
      <c r="K161" s="8">
        <v>0</v>
      </c>
      <c r="L161" s="8">
        <v>0</v>
      </c>
      <c r="M161" s="13">
        <v>24400.09</v>
      </c>
      <c r="N161" s="17">
        <v>-14007</v>
      </c>
    </row>
    <row r="162" spans="1:14" x14ac:dyDescent="0.25">
      <c r="A162" t="s">
        <v>190</v>
      </c>
      <c r="B162">
        <v>3040112018</v>
      </c>
      <c r="C162" t="s">
        <v>204</v>
      </c>
      <c r="D162">
        <v>667882</v>
      </c>
      <c r="E162" t="s">
        <v>29</v>
      </c>
      <c r="F162">
        <v>667882</v>
      </c>
      <c r="G162" t="s">
        <v>364</v>
      </c>
      <c r="H162" s="1">
        <v>41882</v>
      </c>
      <c r="I162" t="s">
        <v>365</v>
      </c>
      <c r="J162" s="8">
        <v>0</v>
      </c>
      <c r="K162" s="8">
        <v>0</v>
      </c>
      <c r="L162" s="8">
        <v>0</v>
      </c>
      <c r="M162" s="8">
        <v>0</v>
      </c>
      <c r="N162" s="17">
        <v>-3857.67</v>
      </c>
    </row>
    <row r="163" spans="1:14" x14ac:dyDescent="0.25">
      <c r="A163" t="s">
        <v>190</v>
      </c>
      <c r="B163">
        <v>3040910000</v>
      </c>
      <c r="C163" t="s">
        <v>350</v>
      </c>
      <c r="D163">
        <v>668703</v>
      </c>
      <c r="G163" t="s">
        <v>366</v>
      </c>
      <c r="H163" s="1">
        <v>41759</v>
      </c>
      <c r="I163" t="s">
        <v>352</v>
      </c>
      <c r="J163" s="8">
        <v>0</v>
      </c>
      <c r="K163" s="8">
        <v>0</v>
      </c>
      <c r="L163" s="8">
        <v>0</v>
      </c>
      <c r="M163" s="16">
        <v>-76824.12</v>
      </c>
      <c r="N163" s="8">
        <v>0</v>
      </c>
    </row>
    <row r="164" spans="1:14" x14ac:dyDescent="0.25">
      <c r="A164" t="s">
        <v>190</v>
      </c>
      <c r="B164">
        <v>3040110000</v>
      </c>
      <c r="C164" t="s">
        <v>324</v>
      </c>
      <c r="D164">
        <v>667631</v>
      </c>
      <c r="G164" t="s">
        <v>367</v>
      </c>
      <c r="H164" s="1">
        <v>42004</v>
      </c>
      <c r="I164" t="s">
        <v>368</v>
      </c>
      <c r="J164" s="8">
        <v>0</v>
      </c>
      <c r="K164" s="14">
        <v>-2574.7193000000002</v>
      </c>
      <c r="L164" s="15">
        <v>3725</v>
      </c>
      <c r="M164" s="8">
        <v>0</v>
      </c>
      <c r="N164" s="8">
        <v>0</v>
      </c>
    </row>
    <row r="165" spans="1:14" x14ac:dyDescent="0.25">
      <c r="A165" t="s">
        <v>190</v>
      </c>
      <c r="B165">
        <v>3040112111</v>
      </c>
      <c r="C165" t="s">
        <v>204</v>
      </c>
      <c r="D165">
        <v>668789</v>
      </c>
      <c r="G165" t="s">
        <v>369</v>
      </c>
      <c r="H165" s="1">
        <v>42063</v>
      </c>
      <c r="I165" t="s">
        <v>370</v>
      </c>
      <c r="J165" s="8">
        <v>0</v>
      </c>
      <c r="K165" s="8">
        <v>0</v>
      </c>
      <c r="L165" s="8">
        <v>0</v>
      </c>
      <c r="M165" s="8">
        <v>0</v>
      </c>
      <c r="N165" s="17">
        <v>-24263.47</v>
      </c>
    </row>
    <row r="166" spans="1:14" x14ac:dyDescent="0.25">
      <c r="A166" t="s">
        <v>190</v>
      </c>
      <c r="B166">
        <v>3040118140</v>
      </c>
      <c r="C166" t="s">
        <v>266</v>
      </c>
      <c r="D166">
        <v>667578</v>
      </c>
      <c r="G166" t="s">
        <v>371</v>
      </c>
      <c r="H166" s="1">
        <v>42124</v>
      </c>
      <c r="I166" t="s">
        <v>372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</row>
    <row r="167" spans="1:14" x14ac:dyDescent="0.25">
      <c r="A167" t="s">
        <v>190</v>
      </c>
      <c r="B167">
        <v>3040912183</v>
      </c>
      <c r="C167" t="s">
        <v>207</v>
      </c>
      <c r="D167">
        <v>667512</v>
      </c>
      <c r="E167" t="s">
        <v>16</v>
      </c>
      <c r="F167">
        <v>667287</v>
      </c>
      <c r="G167" t="s">
        <v>373</v>
      </c>
      <c r="H167" s="1">
        <v>42155</v>
      </c>
      <c r="I167" t="s">
        <v>374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</row>
    <row r="168" spans="1:14" x14ac:dyDescent="0.25">
      <c r="A168" t="s">
        <v>190</v>
      </c>
      <c r="B168">
        <v>3040442430</v>
      </c>
      <c r="C168" t="s">
        <v>237</v>
      </c>
      <c r="D168">
        <v>667287</v>
      </c>
      <c r="E168" t="s">
        <v>29</v>
      </c>
      <c r="F168">
        <v>667287</v>
      </c>
      <c r="G168" t="s">
        <v>375</v>
      </c>
      <c r="H168" s="1">
        <v>42155</v>
      </c>
      <c r="I168" t="s">
        <v>253</v>
      </c>
      <c r="J168" s="8">
        <v>0</v>
      </c>
      <c r="K168" s="8">
        <v>0</v>
      </c>
      <c r="L168" s="8">
        <v>0</v>
      </c>
      <c r="M168" s="13">
        <v>43988.160000000003</v>
      </c>
      <c r="N168" s="8">
        <v>0</v>
      </c>
    </row>
    <row r="169" spans="1:14" x14ac:dyDescent="0.25">
      <c r="A169" t="s">
        <v>190</v>
      </c>
      <c r="B169">
        <v>3040126000</v>
      </c>
      <c r="C169" t="s">
        <v>210</v>
      </c>
      <c r="D169">
        <v>667278</v>
      </c>
      <c r="G169" t="s">
        <v>376</v>
      </c>
      <c r="H169" s="1">
        <v>42004</v>
      </c>
      <c r="I169" t="s">
        <v>377</v>
      </c>
      <c r="J169" s="8">
        <v>0</v>
      </c>
      <c r="K169" s="8">
        <v>0</v>
      </c>
      <c r="L169" s="15">
        <v>23278.12</v>
      </c>
      <c r="M169" s="8">
        <v>0</v>
      </c>
      <c r="N169" s="8">
        <v>0</v>
      </c>
    </row>
    <row r="170" spans="1:14" x14ac:dyDescent="0.25">
      <c r="A170" t="s">
        <v>190</v>
      </c>
      <c r="B170">
        <v>3040912013</v>
      </c>
      <c r="C170" t="s">
        <v>207</v>
      </c>
      <c r="D170">
        <v>667227</v>
      </c>
      <c r="G170" t="s">
        <v>378</v>
      </c>
      <c r="H170" s="1">
        <v>42111</v>
      </c>
      <c r="I170" t="s">
        <v>379</v>
      </c>
      <c r="J170" s="8">
        <v>0</v>
      </c>
      <c r="K170" s="8">
        <v>0</v>
      </c>
      <c r="L170" s="15">
        <v>1508.41</v>
      </c>
      <c r="M170" s="8">
        <v>0</v>
      </c>
      <c r="N170" s="8">
        <v>0</v>
      </c>
    </row>
    <row r="171" spans="1:14" x14ac:dyDescent="0.25">
      <c r="A171" t="s">
        <v>190</v>
      </c>
      <c r="B171">
        <v>3040625000</v>
      </c>
      <c r="C171" t="s">
        <v>355</v>
      </c>
      <c r="D171">
        <v>667140</v>
      </c>
      <c r="E171" t="s">
        <v>16</v>
      </c>
      <c r="F171">
        <v>666860</v>
      </c>
      <c r="G171" t="s">
        <v>380</v>
      </c>
      <c r="H171" s="1">
        <v>42094</v>
      </c>
      <c r="I171" t="s">
        <v>357</v>
      </c>
      <c r="J171" s="8">
        <v>0</v>
      </c>
      <c r="K171" s="8">
        <v>0</v>
      </c>
      <c r="L171" s="8">
        <v>0</v>
      </c>
      <c r="M171" s="13">
        <v>79188.45</v>
      </c>
      <c r="N171" s="8">
        <v>0</v>
      </c>
    </row>
    <row r="172" spans="1:14" x14ac:dyDescent="0.25">
      <c r="A172" t="s">
        <v>190</v>
      </c>
      <c r="B172">
        <v>3040133310</v>
      </c>
      <c r="C172" t="s">
        <v>223</v>
      </c>
      <c r="D172">
        <v>667137</v>
      </c>
      <c r="E172" t="s">
        <v>16</v>
      </c>
      <c r="F172">
        <v>666860</v>
      </c>
      <c r="G172" t="s">
        <v>381</v>
      </c>
      <c r="H172" s="1">
        <v>42094</v>
      </c>
      <c r="I172" t="s">
        <v>357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</row>
    <row r="173" spans="1:14" x14ac:dyDescent="0.25">
      <c r="A173" t="s">
        <v>190</v>
      </c>
      <c r="B173">
        <v>3040126300</v>
      </c>
      <c r="C173" t="s">
        <v>210</v>
      </c>
      <c r="D173">
        <v>666885</v>
      </c>
      <c r="G173" t="s">
        <v>382</v>
      </c>
      <c r="H173" s="1">
        <v>42077</v>
      </c>
      <c r="I173" t="s">
        <v>261</v>
      </c>
      <c r="J173" s="8">
        <v>0</v>
      </c>
      <c r="K173" s="8">
        <v>0</v>
      </c>
      <c r="L173" s="8">
        <v>0</v>
      </c>
      <c r="M173" s="8">
        <v>0</v>
      </c>
      <c r="N173" s="17">
        <v>-1372.32</v>
      </c>
    </row>
    <row r="174" spans="1:14" x14ac:dyDescent="0.25">
      <c r="A174" t="s">
        <v>190</v>
      </c>
      <c r="B174">
        <v>3040112041</v>
      </c>
      <c r="C174" t="s">
        <v>204</v>
      </c>
      <c r="D174">
        <v>638736</v>
      </c>
      <c r="G174" t="s">
        <v>383</v>
      </c>
      <c r="H174" s="1">
        <v>42094</v>
      </c>
      <c r="I174" t="s">
        <v>384</v>
      </c>
      <c r="J174" s="8">
        <v>0</v>
      </c>
      <c r="K174" s="8">
        <v>0</v>
      </c>
      <c r="L174" s="15">
        <v>1764.34</v>
      </c>
      <c r="M174" s="8">
        <v>0</v>
      </c>
      <c r="N174" s="8">
        <v>0</v>
      </c>
    </row>
    <row r="175" spans="1:14" x14ac:dyDescent="0.25">
      <c r="A175" t="s">
        <v>190</v>
      </c>
      <c r="B175">
        <v>3040625000</v>
      </c>
      <c r="C175" t="s">
        <v>355</v>
      </c>
      <c r="D175">
        <v>666860</v>
      </c>
      <c r="E175" t="s">
        <v>29</v>
      </c>
      <c r="F175">
        <v>666860</v>
      </c>
      <c r="G175" t="s">
        <v>385</v>
      </c>
      <c r="H175" s="1">
        <v>42094</v>
      </c>
      <c r="I175" t="s">
        <v>357</v>
      </c>
      <c r="J175" s="8">
        <v>0</v>
      </c>
      <c r="K175" s="8">
        <v>0</v>
      </c>
      <c r="L175" s="15">
        <v>443468.27</v>
      </c>
      <c r="M175" s="13">
        <v>1694786.5</v>
      </c>
      <c r="N175" s="8">
        <v>0</v>
      </c>
    </row>
    <row r="176" spans="1:14" x14ac:dyDescent="0.25">
      <c r="A176" t="s">
        <v>190</v>
      </c>
      <c r="B176">
        <v>3040920000</v>
      </c>
      <c r="C176" t="s">
        <v>386</v>
      </c>
      <c r="D176">
        <v>667733</v>
      </c>
      <c r="G176" t="s">
        <v>387</v>
      </c>
      <c r="H176" s="1">
        <v>42155</v>
      </c>
      <c r="I176" t="s">
        <v>388</v>
      </c>
      <c r="J176" s="8">
        <v>0</v>
      </c>
      <c r="K176" s="8">
        <v>0</v>
      </c>
      <c r="L176" s="8">
        <v>0</v>
      </c>
      <c r="M176" s="8">
        <v>0</v>
      </c>
      <c r="N176" s="17">
        <v>-12.18</v>
      </c>
    </row>
    <row r="177" spans="1:14" x14ac:dyDescent="0.25">
      <c r="A177" t="s">
        <v>190</v>
      </c>
      <c r="B177">
        <v>3040449000</v>
      </c>
      <c r="C177" t="s">
        <v>200</v>
      </c>
      <c r="D177">
        <v>673162</v>
      </c>
      <c r="G177" t="s">
        <v>389</v>
      </c>
      <c r="H177" s="1">
        <v>42094</v>
      </c>
      <c r="I177" t="s">
        <v>390</v>
      </c>
      <c r="J177" s="8">
        <v>0</v>
      </c>
      <c r="K177" s="8">
        <v>0</v>
      </c>
      <c r="L177" s="8">
        <v>0</v>
      </c>
      <c r="M177" s="13">
        <v>6320.98</v>
      </c>
      <c r="N177" s="8">
        <v>0</v>
      </c>
    </row>
    <row r="178" spans="1:14" x14ac:dyDescent="0.25">
      <c r="A178" t="s">
        <v>190</v>
      </c>
      <c r="B178">
        <v>3040931001</v>
      </c>
      <c r="C178" t="s">
        <v>391</v>
      </c>
      <c r="D178">
        <v>800884</v>
      </c>
      <c r="G178" t="s">
        <v>392</v>
      </c>
      <c r="H178" s="1">
        <v>42094</v>
      </c>
      <c r="I178" t="s">
        <v>393</v>
      </c>
      <c r="J178" s="8">
        <v>0</v>
      </c>
      <c r="K178" s="8">
        <v>0</v>
      </c>
      <c r="L178" s="15">
        <v>2025.91</v>
      </c>
      <c r="M178" s="8">
        <v>0</v>
      </c>
      <c r="N178" s="8">
        <v>0</v>
      </c>
    </row>
    <row r="179" spans="1:14" x14ac:dyDescent="0.25">
      <c r="A179" t="s">
        <v>190</v>
      </c>
      <c r="B179">
        <v>3040448100</v>
      </c>
      <c r="C179" t="s">
        <v>234</v>
      </c>
      <c r="D179">
        <v>800600</v>
      </c>
      <c r="G179" t="s">
        <v>394</v>
      </c>
      <c r="H179" s="1">
        <v>40421</v>
      </c>
      <c r="I179" t="s">
        <v>395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</row>
    <row r="180" spans="1:14" x14ac:dyDescent="0.25">
      <c r="A180" t="s">
        <v>190</v>
      </c>
      <c r="B180">
        <v>3040931002</v>
      </c>
      <c r="C180" t="s">
        <v>391</v>
      </c>
      <c r="D180">
        <v>800566</v>
      </c>
      <c r="G180" t="s">
        <v>396</v>
      </c>
      <c r="H180" s="1">
        <v>42123</v>
      </c>
      <c r="I180" t="s">
        <v>397</v>
      </c>
      <c r="J180" s="8">
        <v>0</v>
      </c>
      <c r="K180" s="8">
        <v>0</v>
      </c>
      <c r="L180" s="8">
        <v>0</v>
      </c>
      <c r="M180" s="8">
        <v>0</v>
      </c>
      <c r="N180" s="17">
        <v>-215</v>
      </c>
    </row>
    <row r="181" spans="1:14" x14ac:dyDescent="0.25">
      <c r="A181" t="s">
        <v>190</v>
      </c>
      <c r="B181">
        <v>3040915000</v>
      </c>
      <c r="C181" t="s">
        <v>215</v>
      </c>
      <c r="D181">
        <v>800547</v>
      </c>
      <c r="G181" t="s">
        <v>398</v>
      </c>
      <c r="H181" s="1">
        <v>42124</v>
      </c>
      <c r="I181" t="s">
        <v>399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</row>
    <row r="182" spans="1:14" x14ac:dyDescent="0.25">
      <c r="A182" t="s">
        <v>190</v>
      </c>
      <c r="B182">
        <v>3040931002</v>
      </c>
      <c r="C182" t="s">
        <v>391</v>
      </c>
      <c r="D182">
        <v>800291</v>
      </c>
      <c r="G182" t="s">
        <v>396</v>
      </c>
      <c r="H182" s="1">
        <v>41758</v>
      </c>
      <c r="I182" t="s">
        <v>397</v>
      </c>
      <c r="J182" s="8">
        <v>0</v>
      </c>
      <c r="K182" s="8">
        <v>0</v>
      </c>
      <c r="L182" s="8">
        <v>0</v>
      </c>
      <c r="M182" s="8">
        <v>0</v>
      </c>
      <c r="N182" s="17">
        <v>-3031.29</v>
      </c>
    </row>
    <row r="183" spans="1:14" x14ac:dyDescent="0.25">
      <c r="A183" t="s">
        <v>190</v>
      </c>
      <c r="B183">
        <v>3040122430</v>
      </c>
      <c r="C183" t="s">
        <v>191</v>
      </c>
      <c r="D183">
        <v>675083</v>
      </c>
      <c r="E183" t="s">
        <v>16</v>
      </c>
      <c r="F183">
        <v>674686</v>
      </c>
      <c r="G183" t="s">
        <v>400</v>
      </c>
      <c r="H183" s="1">
        <v>42094</v>
      </c>
      <c r="I183" t="s">
        <v>401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</row>
    <row r="184" spans="1:14" x14ac:dyDescent="0.25">
      <c r="A184" t="s">
        <v>190</v>
      </c>
      <c r="B184">
        <v>3040449000</v>
      </c>
      <c r="C184" t="s">
        <v>200</v>
      </c>
      <c r="D184">
        <v>675047</v>
      </c>
      <c r="G184" t="s">
        <v>402</v>
      </c>
      <c r="H184" s="1">
        <v>42155</v>
      </c>
      <c r="I184" t="s">
        <v>403</v>
      </c>
      <c r="J184" s="8">
        <v>0</v>
      </c>
      <c r="K184" s="8">
        <v>0</v>
      </c>
      <c r="L184" s="8">
        <v>0</v>
      </c>
      <c r="M184" s="13">
        <v>57.97</v>
      </c>
      <c r="N184" s="8">
        <v>0</v>
      </c>
    </row>
    <row r="185" spans="1:14" x14ac:dyDescent="0.25">
      <c r="A185" t="s">
        <v>190</v>
      </c>
      <c r="B185">
        <v>3040124000</v>
      </c>
      <c r="C185" t="s">
        <v>340</v>
      </c>
      <c r="D185">
        <v>674970</v>
      </c>
      <c r="G185" t="s">
        <v>404</v>
      </c>
      <c r="H185" s="1">
        <v>42155</v>
      </c>
      <c r="I185" t="s">
        <v>405</v>
      </c>
      <c r="J185" s="8">
        <v>0</v>
      </c>
      <c r="K185" s="8">
        <v>0</v>
      </c>
      <c r="L185" s="15">
        <v>0.79</v>
      </c>
      <c r="M185" s="8">
        <v>0</v>
      </c>
      <c r="N185" s="8">
        <v>0</v>
      </c>
    </row>
    <row r="186" spans="1:14" x14ac:dyDescent="0.25">
      <c r="A186" t="s">
        <v>190</v>
      </c>
      <c r="B186">
        <v>3040441000</v>
      </c>
      <c r="C186" t="s">
        <v>406</v>
      </c>
      <c r="D186">
        <v>674838</v>
      </c>
      <c r="G186" t="s">
        <v>407</v>
      </c>
      <c r="H186" s="1">
        <v>42124</v>
      </c>
      <c r="I186" t="s">
        <v>408</v>
      </c>
      <c r="J186" s="12">
        <v>9706.67</v>
      </c>
      <c r="K186" s="8">
        <v>0</v>
      </c>
      <c r="L186" s="8">
        <v>0</v>
      </c>
      <c r="M186" s="8">
        <v>0</v>
      </c>
      <c r="N186" s="17">
        <v>-61858.54</v>
      </c>
    </row>
    <row r="187" spans="1:14" x14ac:dyDescent="0.25">
      <c r="A187" t="s">
        <v>190</v>
      </c>
      <c r="B187">
        <v>3040112018</v>
      </c>
      <c r="C187" t="s">
        <v>204</v>
      </c>
      <c r="D187">
        <v>674813</v>
      </c>
      <c r="G187" t="s">
        <v>409</v>
      </c>
      <c r="H187" s="1">
        <v>42094</v>
      </c>
      <c r="I187" t="s">
        <v>410</v>
      </c>
      <c r="J187" s="8">
        <v>0</v>
      </c>
      <c r="K187" s="8">
        <v>0</v>
      </c>
      <c r="L187" s="8">
        <v>0</v>
      </c>
      <c r="M187" s="8">
        <v>0</v>
      </c>
      <c r="N187" s="17">
        <v>-103.91</v>
      </c>
    </row>
    <row r="188" spans="1:14" x14ac:dyDescent="0.25">
      <c r="A188" t="s">
        <v>190</v>
      </c>
      <c r="B188">
        <v>3040118120</v>
      </c>
      <c r="C188" t="s">
        <v>266</v>
      </c>
      <c r="D188">
        <v>668473</v>
      </c>
      <c r="G188" t="s">
        <v>411</v>
      </c>
      <c r="H188" s="1">
        <v>42063</v>
      </c>
      <c r="I188" t="s">
        <v>268</v>
      </c>
      <c r="J188" s="8">
        <v>0</v>
      </c>
      <c r="K188" s="8">
        <v>0</v>
      </c>
      <c r="L188" s="8">
        <v>0</v>
      </c>
      <c r="M188" s="13">
        <v>20952.419999999998</v>
      </c>
      <c r="N188" s="8">
        <v>0</v>
      </c>
    </row>
    <row r="189" spans="1:14" x14ac:dyDescent="0.25">
      <c r="A189" t="s">
        <v>190</v>
      </c>
      <c r="B189">
        <v>3040122430</v>
      </c>
      <c r="C189" t="s">
        <v>191</v>
      </c>
      <c r="D189">
        <v>674686</v>
      </c>
      <c r="E189" t="s">
        <v>29</v>
      </c>
      <c r="F189">
        <v>674686</v>
      </c>
      <c r="G189" t="s">
        <v>412</v>
      </c>
      <c r="H189" s="1">
        <v>42094</v>
      </c>
      <c r="I189" t="s">
        <v>401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</row>
    <row r="190" spans="1:14" x14ac:dyDescent="0.25">
      <c r="A190" t="s">
        <v>190</v>
      </c>
      <c r="B190">
        <v>3040133310</v>
      </c>
      <c r="C190" t="s">
        <v>223</v>
      </c>
      <c r="D190">
        <v>666865</v>
      </c>
      <c r="E190" t="s">
        <v>16</v>
      </c>
      <c r="F190">
        <v>666860</v>
      </c>
      <c r="G190" t="s">
        <v>413</v>
      </c>
      <c r="H190" s="1">
        <v>42094</v>
      </c>
      <c r="I190" t="s">
        <v>357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</row>
    <row r="191" spans="1:14" x14ac:dyDescent="0.25">
      <c r="A191" t="s">
        <v>190</v>
      </c>
      <c r="B191">
        <v>3040112022</v>
      </c>
      <c r="C191" t="s">
        <v>204</v>
      </c>
      <c r="D191">
        <v>669975</v>
      </c>
      <c r="E191" t="s">
        <v>29</v>
      </c>
      <c r="F191">
        <v>669975</v>
      </c>
      <c r="G191" t="s">
        <v>414</v>
      </c>
      <c r="H191" s="1">
        <v>42138</v>
      </c>
      <c r="I191" t="s">
        <v>415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</row>
    <row r="192" spans="1:14" x14ac:dyDescent="0.25">
      <c r="A192" t="s">
        <v>190</v>
      </c>
      <c r="B192">
        <v>3040112022</v>
      </c>
      <c r="C192" t="s">
        <v>204</v>
      </c>
      <c r="D192">
        <v>669974</v>
      </c>
      <c r="E192" t="s">
        <v>16</v>
      </c>
      <c r="F192">
        <v>669975</v>
      </c>
      <c r="G192" t="s">
        <v>416</v>
      </c>
      <c r="H192" s="1">
        <v>42138</v>
      </c>
      <c r="I192" t="s">
        <v>415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</row>
    <row r="193" spans="1:14" x14ac:dyDescent="0.25">
      <c r="A193" t="s">
        <v>190</v>
      </c>
      <c r="B193">
        <v>3040112094</v>
      </c>
      <c r="C193" t="s">
        <v>204</v>
      </c>
      <c r="D193">
        <v>669821</v>
      </c>
      <c r="G193" t="s">
        <v>417</v>
      </c>
      <c r="H193" s="1">
        <v>42124</v>
      </c>
      <c r="I193" t="s">
        <v>418</v>
      </c>
      <c r="J193" s="8">
        <v>0</v>
      </c>
      <c r="K193" s="8">
        <v>0</v>
      </c>
      <c r="L193" s="8">
        <v>0</v>
      </c>
      <c r="M193" s="13">
        <v>6516.89</v>
      </c>
      <c r="N193" s="8">
        <v>0</v>
      </c>
    </row>
    <row r="194" spans="1:14" x14ac:dyDescent="0.25">
      <c r="A194" t="s">
        <v>190</v>
      </c>
      <c r="B194">
        <v>3040943002</v>
      </c>
      <c r="C194" t="s">
        <v>419</v>
      </c>
      <c r="D194">
        <v>669789</v>
      </c>
      <c r="E194" t="s">
        <v>16</v>
      </c>
      <c r="F194">
        <v>668904</v>
      </c>
      <c r="G194" t="s">
        <v>420</v>
      </c>
      <c r="H194" s="1">
        <v>42215</v>
      </c>
      <c r="I194" t="s">
        <v>421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x14ac:dyDescent="0.25">
      <c r="A195" t="s">
        <v>190</v>
      </c>
      <c r="B195">
        <v>3040930000</v>
      </c>
      <c r="C195" t="s">
        <v>422</v>
      </c>
      <c r="D195">
        <v>669406</v>
      </c>
      <c r="E195" t="s">
        <v>16</v>
      </c>
      <c r="F195">
        <v>668904</v>
      </c>
      <c r="G195" t="s">
        <v>423</v>
      </c>
      <c r="H195" s="1">
        <v>42215</v>
      </c>
      <c r="I195" t="s">
        <v>424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</row>
    <row r="196" spans="1:14" x14ac:dyDescent="0.25">
      <c r="A196" t="s">
        <v>190</v>
      </c>
      <c r="B196">
        <v>3040112018</v>
      </c>
      <c r="C196" t="s">
        <v>204</v>
      </c>
      <c r="D196">
        <v>669379</v>
      </c>
      <c r="G196" t="s">
        <v>425</v>
      </c>
      <c r="H196" s="1">
        <v>42124</v>
      </c>
      <c r="I196" t="s">
        <v>426</v>
      </c>
      <c r="J196" s="8">
        <v>0</v>
      </c>
      <c r="K196" s="8">
        <v>0</v>
      </c>
      <c r="L196" s="8">
        <v>0</v>
      </c>
      <c r="M196" s="13">
        <v>79.23</v>
      </c>
      <c r="N196" s="8">
        <v>0</v>
      </c>
    </row>
    <row r="197" spans="1:14" x14ac:dyDescent="0.25">
      <c r="A197" t="s">
        <v>190</v>
      </c>
      <c r="B197">
        <v>3040112018</v>
      </c>
      <c r="C197" t="s">
        <v>204</v>
      </c>
      <c r="D197">
        <v>669187</v>
      </c>
      <c r="G197" t="s">
        <v>427</v>
      </c>
      <c r="H197" s="1">
        <v>42155</v>
      </c>
      <c r="I197" t="s">
        <v>426</v>
      </c>
      <c r="J197" s="8">
        <v>0</v>
      </c>
      <c r="K197" s="8">
        <v>0</v>
      </c>
      <c r="L197" s="8">
        <v>0</v>
      </c>
      <c r="M197" s="8">
        <v>0</v>
      </c>
      <c r="N197" s="17">
        <v>-227.61</v>
      </c>
    </row>
    <row r="198" spans="1:14" x14ac:dyDescent="0.25">
      <c r="A198" t="s">
        <v>190</v>
      </c>
      <c r="B198">
        <v>3040449020</v>
      </c>
      <c r="C198" t="s">
        <v>200</v>
      </c>
      <c r="D198">
        <v>669057</v>
      </c>
      <c r="G198" t="s">
        <v>428</v>
      </c>
      <c r="H198" s="1">
        <v>42094</v>
      </c>
      <c r="I198" t="s">
        <v>429</v>
      </c>
      <c r="J198" s="8">
        <v>0</v>
      </c>
      <c r="K198" s="8">
        <v>0</v>
      </c>
      <c r="L198" s="8">
        <v>0</v>
      </c>
      <c r="M198" s="13">
        <v>72399.53</v>
      </c>
      <c r="N198" s="17">
        <v>-5</v>
      </c>
    </row>
    <row r="199" spans="1:14" x14ac:dyDescent="0.25">
      <c r="A199" t="s">
        <v>190</v>
      </c>
      <c r="B199">
        <v>3040445000</v>
      </c>
      <c r="C199" t="s">
        <v>430</v>
      </c>
      <c r="D199">
        <v>669003</v>
      </c>
      <c r="G199" t="s">
        <v>431</v>
      </c>
      <c r="H199" s="1">
        <v>42155</v>
      </c>
      <c r="I199" t="s">
        <v>432</v>
      </c>
      <c r="J199" s="8">
        <v>0</v>
      </c>
      <c r="K199" s="8">
        <v>0</v>
      </c>
      <c r="L199" s="8">
        <v>0</v>
      </c>
      <c r="M199" s="13">
        <v>16052.09</v>
      </c>
      <c r="N199" s="8">
        <v>0</v>
      </c>
    </row>
    <row r="200" spans="1:14" x14ac:dyDescent="0.25">
      <c r="A200" t="s">
        <v>190</v>
      </c>
      <c r="B200">
        <v>3040940000</v>
      </c>
      <c r="C200" t="s">
        <v>197</v>
      </c>
      <c r="D200">
        <v>668904</v>
      </c>
      <c r="E200" t="s">
        <v>29</v>
      </c>
      <c r="F200">
        <v>668904</v>
      </c>
      <c r="G200" t="s">
        <v>433</v>
      </c>
      <c r="H200" s="1">
        <v>42124</v>
      </c>
      <c r="I200" t="s">
        <v>199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</row>
    <row r="201" spans="1:14" x14ac:dyDescent="0.25">
      <c r="A201" t="s">
        <v>190</v>
      </c>
      <c r="B201">
        <v>3040449000</v>
      </c>
      <c r="C201" t="s">
        <v>200</v>
      </c>
      <c r="D201">
        <v>674729</v>
      </c>
      <c r="G201" t="s">
        <v>434</v>
      </c>
      <c r="H201" s="1">
        <v>42035</v>
      </c>
      <c r="I201" t="s">
        <v>435</v>
      </c>
      <c r="J201" s="8">
        <v>0</v>
      </c>
      <c r="K201" s="8">
        <v>0</v>
      </c>
      <c r="L201" s="15">
        <v>150657.95000000001</v>
      </c>
      <c r="M201" s="8">
        <v>0</v>
      </c>
      <c r="N201" s="8">
        <v>0</v>
      </c>
    </row>
    <row r="202" spans="1:14" x14ac:dyDescent="0.25">
      <c r="A202" t="s">
        <v>190</v>
      </c>
      <c r="B202">
        <v>3040124001</v>
      </c>
      <c r="C202" t="s">
        <v>340</v>
      </c>
      <c r="D202">
        <v>662998</v>
      </c>
      <c r="G202" t="s">
        <v>436</v>
      </c>
      <c r="H202" s="1">
        <v>42108</v>
      </c>
      <c r="I202" t="s">
        <v>437</v>
      </c>
      <c r="J202" s="8">
        <v>0</v>
      </c>
      <c r="K202" s="8">
        <v>0</v>
      </c>
      <c r="L202" s="15">
        <v>2124.96</v>
      </c>
      <c r="M202" s="13">
        <v>19000</v>
      </c>
      <c r="N202" s="8">
        <v>0</v>
      </c>
    </row>
    <row r="203" spans="1:14" x14ac:dyDescent="0.25">
      <c r="A203" t="s">
        <v>190</v>
      </c>
      <c r="B203">
        <v>3040112174</v>
      </c>
      <c r="C203" t="s">
        <v>204</v>
      </c>
      <c r="D203">
        <v>664209</v>
      </c>
      <c r="G203" t="s">
        <v>438</v>
      </c>
      <c r="H203" s="1">
        <v>42004</v>
      </c>
      <c r="I203" t="s">
        <v>439</v>
      </c>
      <c r="J203" s="8">
        <v>0</v>
      </c>
      <c r="K203" s="8">
        <v>0</v>
      </c>
      <c r="L203" s="15">
        <v>13299.64</v>
      </c>
      <c r="M203" s="8">
        <v>0</v>
      </c>
      <c r="N203" s="8">
        <v>0</v>
      </c>
    </row>
    <row r="204" spans="1:14" x14ac:dyDescent="0.25">
      <c r="A204" t="s">
        <v>190</v>
      </c>
      <c r="B204">
        <v>3040442460</v>
      </c>
      <c r="C204" t="s">
        <v>237</v>
      </c>
      <c r="D204">
        <v>663112</v>
      </c>
      <c r="G204" t="s">
        <v>440</v>
      </c>
      <c r="H204" s="1">
        <v>41942</v>
      </c>
      <c r="I204" t="s">
        <v>441</v>
      </c>
      <c r="J204" s="8">
        <v>0</v>
      </c>
      <c r="K204" s="8">
        <v>0</v>
      </c>
      <c r="L204" s="8">
        <v>0</v>
      </c>
      <c r="M204" s="13">
        <v>1000</v>
      </c>
      <c r="N204" s="8">
        <v>0</v>
      </c>
    </row>
    <row r="205" spans="1:14" x14ac:dyDescent="0.25">
      <c r="A205" t="s">
        <v>190</v>
      </c>
      <c r="B205">
        <v>3040112172</v>
      </c>
      <c r="C205" t="s">
        <v>204</v>
      </c>
      <c r="D205">
        <v>663886</v>
      </c>
      <c r="G205" t="s">
        <v>442</v>
      </c>
      <c r="H205" s="1">
        <v>42124</v>
      </c>
      <c r="I205" t="s">
        <v>218</v>
      </c>
      <c r="J205" s="8">
        <v>0</v>
      </c>
      <c r="K205" s="8">
        <v>0</v>
      </c>
      <c r="L205" s="8">
        <v>0</v>
      </c>
      <c r="M205" s="13">
        <v>5280</v>
      </c>
      <c r="N205" s="17">
        <v>-0.11</v>
      </c>
    </row>
    <row r="206" spans="1:14" x14ac:dyDescent="0.25">
      <c r="A206" t="s">
        <v>190</v>
      </c>
      <c r="B206">
        <v>3040124000</v>
      </c>
      <c r="C206" t="s">
        <v>340</v>
      </c>
      <c r="D206">
        <v>663366</v>
      </c>
      <c r="G206" t="s">
        <v>443</v>
      </c>
      <c r="H206" s="1">
        <v>42094</v>
      </c>
      <c r="I206" t="s">
        <v>444</v>
      </c>
      <c r="J206" s="12">
        <v>205</v>
      </c>
      <c r="K206" s="8">
        <v>0</v>
      </c>
      <c r="L206" s="15">
        <v>3303.25</v>
      </c>
      <c r="M206" s="13">
        <v>116087</v>
      </c>
      <c r="N206" s="8">
        <v>0</v>
      </c>
    </row>
    <row r="207" spans="1:14" x14ac:dyDescent="0.25">
      <c r="A207" t="s">
        <v>190</v>
      </c>
      <c r="B207">
        <v>3040112177</v>
      </c>
      <c r="C207" t="s">
        <v>204</v>
      </c>
      <c r="D207">
        <v>663161</v>
      </c>
      <c r="G207" t="s">
        <v>445</v>
      </c>
      <c r="H207" s="1">
        <v>42155</v>
      </c>
      <c r="I207" t="s">
        <v>446</v>
      </c>
      <c r="J207" s="8">
        <v>0</v>
      </c>
      <c r="K207" s="8">
        <v>0</v>
      </c>
      <c r="L207" s="15">
        <v>96867.07</v>
      </c>
      <c r="M207" s="8">
        <v>0</v>
      </c>
      <c r="N207" s="8">
        <v>0</v>
      </c>
    </row>
    <row r="208" spans="1:14" x14ac:dyDescent="0.25">
      <c r="A208" t="s">
        <v>190</v>
      </c>
      <c r="B208">
        <v>3040625000</v>
      </c>
      <c r="C208" t="s">
        <v>355</v>
      </c>
      <c r="D208">
        <v>667072</v>
      </c>
      <c r="E208" t="s">
        <v>16</v>
      </c>
      <c r="F208">
        <v>666860</v>
      </c>
      <c r="G208" t="s">
        <v>447</v>
      </c>
      <c r="H208" s="1">
        <v>42094</v>
      </c>
      <c r="I208" t="s">
        <v>357</v>
      </c>
      <c r="J208" s="8">
        <v>0</v>
      </c>
      <c r="K208" s="8">
        <v>0</v>
      </c>
      <c r="L208" s="8">
        <v>0</v>
      </c>
      <c r="M208" s="13">
        <v>227806.6</v>
      </c>
      <c r="N208" s="8">
        <v>0</v>
      </c>
    </row>
    <row r="209" spans="1:14" x14ac:dyDescent="0.25">
      <c r="A209" t="s">
        <v>190</v>
      </c>
      <c r="B209">
        <v>3040443600</v>
      </c>
      <c r="C209" t="s">
        <v>448</v>
      </c>
      <c r="D209">
        <v>664568</v>
      </c>
      <c r="G209" t="s">
        <v>449</v>
      </c>
      <c r="H209" s="1">
        <v>41364</v>
      </c>
      <c r="I209" t="s">
        <v>450</v>
      </c>
      <c r="J209" s="8">
        <v>0</v>
      </c>
      <c r="K209" s="8">
        <v>0</v>
      </c>
      <c r="L209" s="8">
        <v>0</v>
      </c>
      <c r="M209" s="13">
        <v>60629.91</v>
      </c>
      <c r="N209" s="8">
        <v>0</v>
      </c>
    </row>
    <row r="210" spans="1:14" x14ac:dyDescent="0.25">
      <c r="A210" t="s">
        <v>190</v>
      </c>
      <c r="B210">
        <v>3040112032</v>
      </c>
      <c r="C210" t="s">
        <v>204</v>
      </c>
      <c r="D210">
        <v>660532</v>
      </c>
      <c r="G210" t="s">
        <v>451</v>
      </c>
      <c r="H210" s="1">
        <v>41882</v>
      </c>
      <c r="I210" t="s">
        <v>452</v>
      </c>
      <c r="J210" s="8">
        <v>0</v>
      </c>
      <c r="K210" s="8">
        <v>0</v>
      </c>
      <c r="L210" s="8">
        <v>0</v>
      </c>
      <c r="M210" s="13">
        <v>45298.64</v>
      </c>
      <c r="N210" s="8">
        <v>0</v>
      </c>
    </row>
    <row r="211" spans="1:14" x14ac:dyDescent="0.25">
      <c r="A211" t="s">
        <v>190</v>
      </c>
      <c r="B211">
        <v>3040122430</v>
      </c>
      <c r="C211" t="s">
        <v>191</v>
      </c>
      <c r="D211">
        <v>657371</v>
      </c>
      <c r="E211" t="s">
        <v>16</v>
      </c>
      <c r="F211">
        <v>674686</v>
      </c>
      <c r="G211" t="s">
        <v>453</v>
      </c>
      <c r="H211" s="1">
        <v>42094</v>
      </c>
      <c r="I211" t="s">
        <v>401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</row>
    <row r="212" spans="1:14" x14ac:dyDescent="0.25">
      <c r="A212" t="s">
        <v>190</v>
      </c>
      <c r="B212">
        <v>3040112049</v>
      </c>
      <c r="C212" t="s">
        <v>204</v>
      </c>
      <c r="D212">
        <v>662750</v>
      </c>
      <c r="G212" t="s">
        <v>454</v>
      </c>
      <c r="H212" s="1">
        <v>42004</v>
      </c>
      <c r="I212" t="s">
        <v>455</v>
      </c>
      <c r="J212" s="8">
        <v>0</v>
      </c>
      <c r="K212" s="8">
        <v>0</v>
      </c>
      <c r="L212" s="15">
        <v>147872.78</v>
      </c>
      <c r="M212" s="8">
        <v>0</v>
      </c>
      <c r="N212" s="8">
        <v>0</v>
      </c>
    </row>
    <row r="213" spans="1:14" x14ac:dyDescent="0.25">
      <c r="A213" t="s">
        <v>190</v>
      </c>
      <c r="B213">
        <v>3040445000</v>
      </c>
      <c r="C213" t="s">
        <v>430</v>
      </c>
      <c r="D213">
        <v>662376</v>
      </c>
      <c r="G213" t="s">
        <v>456</v>
      </c>
      <c r="H213" s="1">
        <v>42035</v>
      </c>
      <c r="I213" t="s">
        <v>457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x14ac:dyDescent="0.25">
      <c r="A214" t="s">
        <v>190</v>
      </c>
      <c r="B214">
        <v>3040120000</v>
      </c>
      <c r="C214" t="s">
        <v>458</v>
      </c>
      <c r="D214">
        <v>660710</v>
      </c>
      <c r="G214" t="s">
        <v>459</v>
      </c>
      <c r="H214" s="1">
        <v>41912</v>
      </c>
      <c r="I214" t="s">
        <v>460</v>
      </c>
      <c r="J214" s="8">
        <v>0</v>
      </c>
      <c r="K214" s="8">
        <v>0</v>
      </c>
      <c r="L214" s="8">
        <v>0</v>
      </c>
      <c r="M214" s="8">
        <v>0</v>
      </c>
      <c r="N214" s="17">
        <v>-71875.45</v>
      </c>
    </row>
    <row r="215" spans="1:14" x14ac:dyDescent="0.25">
      <c r="A215" t="s">
        <v>190</v>
      </c>
      <c r="B215">
        <v>3040112041</v>
      </c>
      <c r="C215" t="s">
        <v>204</v>
      </c>
      <c r="D215">
        <v>661697</v>
      </c>
      <c r="G215" t="s">
        <v>461</v>
      </c>
      <c r="H215" s="1">
        <v>42124</v>
      </c>
      <c r="I215" t="s">
        <v>462</v>
      </c>
      <c r="J215" s="8">
        <v>0</v>
      </c>
      <c r="K215" s="14">
        <v>-14458.11</v>
      </c>
      <c r="L215" s="15">
        <v>1.45</v>
      </c>
      <c r="M215" s="8">
        <v>0</v>
      </c>
      <c r="N215" s="8">
        <v>0</v>
      </c>
    </row>
    <row r="216" spans="1:14" x14ac:dyDescent="0.25">
      <c r="A216" t="s">
        <v>190</v>
      </c>
      <c r="B216">
        <v>3040126000</v>
      </c>
      <c r="C216" t="s">
        <v>210</v>
      </c>
      <c r="D216">
        <v>661263</v>
      </c>
      <c r="G216" t="s">
        <v>463</v>
      </c>
      <c r="H216" s="1">
        <v>42095</v>
      </c>
      <c r="I216" t="s">
        <v>464</v>
      </c>
      <c r="J216" s="8">
        <v>0</v>
      </c>
      <c r="K216" s="8">
        <v>0</v>
      </c>
      <c r="L216" s="8">
        <v>0</v>
      </c>
      <c r="M216" s="8">
        <v>0</v>
      </c>
      <c r="N216" s="17">
        <v>-15304.32</v>
      </c>
    </row>
    <row r="217" spans="1:14" x14ac:dyDescent="0.25">
      <c r="A217" t="s">
        <v>190</v>
      </c>
      <c r="B217">
        <v>3040112022</v>
      </c>
      <c r="C217" t="s">
        <v>204</v>
      </c>
      <c r="D217">
        <v>661259</v>
      </c>
      <c r="G217" t="s">
        <v>465</v>
      </c>
      <c r="H217" s="1">
        <v>42004</v>
      </c>
      <c r="I217" t="s">
        <v>349</v>
      </c>
      <c r="J217" s="8">
        <v>0</v>
      </c>
      <c r="K217" s="8">
        <v>0</v>
      </c>
      <c r="L217" s="8">
        <v>0</v>
      </c>
      <c r="M217" s="16">
        <v>-24255.71</v>
      </c>
      <c r="N217" s="8">
        <v>0</v>
      </c>
    </row>
    <row r="218" spans="1:14" x14ac:dyDescent="0.25">
      <c r="A218" t="s">
        <v>190</v>
      </c>
      <c r="B218">
        <v>3040126000</v>
      </c>
      <c r="C218" t="s">
        <v>210</v>
      </c>
      <c r="D218">
        <v>661188</v>
      </c>
      <c r="G218" t="s">
        <v>466</v>
      </c>
      <c r="H218" s="1">
        <v>42155</v>
      </c>
      <c r="I218" t="s">
        <v>464</v>
      </c>
      <c r="J218" s="8">
        <v>0</v>
      </c>
      <c r="K218" s="8">
        <v>0</v>
      </c>
      <c r="L218" s="8">
        <v>0</v>
      </c>
      <c r="M218" s="8">
        <v>0</v>
      </c>
      <c r="N218" s="17">
        <v>-24195.97</v>
      </c>
    </row>
    <row r="219" spans="1:14" x14ac:dyDescent="0.25">
      <c r="A219" t="s">
        <v>190</v>
      </c>
      <c r="B219">
        <v>3040112101</v>
      </c>
      <c r="C219" t="s">
        <v>204</v>
      </c>
      <c r="D219">
        <v>663007</v>
      </c>
      <c r="G219" t="s">
        <v>467</v>
      </c>
      <c r="H219" s="1">
        <v>42155</v>
      </c>
      <c r="I219" t="s">
        <v>468</v>
      </c>
      <c r="J219" s="8">
        <v>0</v>
      </c>
      <c r="K219" s="8">
        <v>0</v>
      </c>
      <c r="L219" s="8">
        <v>0</v>
      </c>
      <c r="M219" s="8">
        <v>0</v>
      </c>
      <c r="N219" s="17">
        <v>-7829.58</v>
      </c>
    </row>
    <row r="220" spans="1:14" x14ac:dyDescent="0.25">
      <c r="A220" t="s">
        <v>190</v>
      </c>
      <c r="B220">
        <v>3040922670</v>
      </c>
      <c r="C220" t="s">
        <v>294</v>
      </c>
      <c r="D220">
        <v>666197</v>
      </c>
      <c r="E220" t="s">
        <v>29</v>
      </c>
      <c r="F220">
        <v>666197</v>
      </c>
      <c r="G220" t="s">
        <v>469</v>
      </c>
      <c r="H220" s="1">
        <v>41851</v>
      </c>
      <c r="I220" t="s">
        <v>296</v>
      </c>
      <c r="J220" s="8">
        <v>0</v>
      </c>
      <c r="K220" s="8">
        <v>0</v>
      </c>
      <c r="L220" s="8">
        <v>0</v>
      </c>
      <c r="M220" s="16">
        <v>-981.33</v>
      </c>
      <c r="N220" s="17">
        <v>-0.01</v>
      </c>
    </row>
    <row r="221" spans="1:14" x14ac:dyDescent="0.25">
      <c r="A221" t="s">
        <v>190</v>
      </c>
      <c r="B221">
        <v>3040120000</v>
      </c>
      <c r="C221" t="s">
        <v>458</v>
      </c>
      <c r="D221">
        <v>639011</v>
      </c>
      <c r="G221" t="s">
        <v>470</v>
      </c>
      <c r="H221" s="1">
        <v>40908</v>
      </c>
      <c r="I221" t="s">
        <v>471</v>
      </c>
      <c r="J221" s="8">
        <v>0</v>
      </c>
      <c r="K221" s="8">
        <v>0</v>
      </c>
      <c r="L221" s="15">
        <v>61.42</v>
      </c>
      <c r="M221" s="8">
        <v>0</v>
      </c>
      <c r="N221" s="8">
        <v>0</v>
      </c>
    </row>
    <row r="222" spans="1:14" x14ac:dyDescent="0.25">
      <c r="A222" t="s">
        <v>190</v>
      </c>
      <c r="B222">
        <v>3040112027</v>
      </c>
      <c r="C222" t="s">
        <v>204</v>
      </c>
      <c r="D222">
        <v>666418</v>
      </c>
      <c r="G222" t="s">
        <v>472</v>
      </c>
      <c r="H222" s="1">
        <v>42004</v>
      </c>
      <c r="I222" t="s">
        <v>473</v>
      </c>
      <c r="J222" s="8">
        <v>0</v>
      </c>
      <c r="K222" s="8">
        <v>0</v>
      </c>
      <c r="L222" s="15">
        <v>146.49</v>
      </c>
      <c r="M222" s="8">
        <v>0</v>
      </c>
      <c r="N222" s="8">
        <v>0</v>
      </c>
    </row>
    <row r="223" spans="1:14" x14ac:dyDescent="0.25">
      <c r="A223" t="s">
        <v>190</v>
      </c>
      <c r="B223">
        <v>3040922670</v>
      </c>
      <c r="C223" t="s">
        <v>294</v>
      </c>
      <c r="D223">
        <v>666319</v>
      </c>
      <c r="E223" t="s">
        <v>16</v>
      </c>
      <c r="F223">
        <v>666197</v>
      </c>
      <c r="G223" t="s">
        <v>474</v>
      </c>
      <c r="H223" s="1">
        <v>41851</v>
      </c>
      <c r="I223" t="s">
        <v>296</v>
      </c>
      <c r="J223" s="8">
        <v>0</v>
      </c>
      <c r="K223" s="8">
        <v>0</v>
      </c>
      <c r="L223" s="8">
        <v>0</v>
      </c>
      <c r="M223" s="8">
        <v>0</v>
      </c>
      <c r="N223" s="17">
        <v>-20729.91</v>
      </c>
    </row>
    <row r="224" spans="1:14" x14ac:dyDescent="0.25">
      <c r="A224" t="s">
        <v>190</v>
      </c>
      <c r="B224">
        <v>3040122430</v>
      </c>
      <c r="C224" t="s">
        <v>191</v>
      </c>
      <c r="D224">
        <v>655330</v>
      </c>
      <c r="E224" t="s">
        <v>16</v>
      </c>
      <c r="F224">
        <v>674686</v>
      </c>
      <c r="G224" t="s">
        <v>475</v>
      </c>
      <c r="H224" s="1">
        <v>42094</v>
      </c>
      <c r="I224" t="s">
        <v>401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</row>
    <row r="225" spans="1:14" x14ac:dyDescent="0.25">
      <c r="A225" t="s">
        <v>190</v>
      </c>
      <c r="B225">
        <v>3040922670</v>
      </c>
      <c r="C225" t="s">
        <v>294</v>
      </c>
      <c r="D225">
        <v>666317</v>
      </c>
      <c r="E225" t="s">
        <v>16</v>
      </c>
      <c r="F225">
        <v>666197</v>
      </c>
      <c r="G225" t="s">
        <v>476</v>
      </c>
      <c r="H225" s="1">
        <v>41486</v>
      </c>
      <c r="I225" t="s">
        <v>296</v>
      </c>
      <c r="J225" s="8">
        <v>0</v>
      </c>
      <c r="K225" s="8">
        <v>0</v>
      </c>
      <c r="L225" s="8">
        <v>0</v>
      </c>
      <c r="M225" s="8">
        <v>0</v>
      </c>
      <c r="N225" s="17">
        <v>-19233.84</v>
      </c>
    </row>
    <row r="226" spans="1:14" x14ac:dyDescent="0.25">
      <c r="A226" t="s">
        <v>190</v>
      </c>
      <c r="B226">
        <v>3040922670</v>
      </c>
      <c r="C226" t="s">
        <v>294</v>
      </c>
      <c r="D226">
        <v>666316</v>
      </c>
      <c r="E226" t="s">
        <v>16</v>
      </c>
      <c r="F226">
        <v>666197</v>
      </c>
      <c r="G226" t="s">
        <v>477</v>
      </c>
      <c r="H226" s="1">
        <v>41121</v>
      </c>
      <c r="I226" t="s">
        <v>296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</row>
    <row r="227" spans="1:14" x14ac:dyDescent="0.25">
      <c r="A227" t="s">
        <v>190</v>
      </c>
      <c r="B227">
        <v>3040112139</v>
      </c>
      <c r="C227" t="s">
        <v>204</v>
      </c>
      <c r="D227">
        <v>666273</v>
      </c>
      <c r="G227" t="s">
        <v>478</v>
      </c>
      <c r="H227" s="1">
        <v>42035</v>
      </c>
      <c r="I227" t="s">
        <v>479</v>
      </c>
      <c r="J227" s="8">
        <v>0</v>
      </c>
      <c r="K227" s="8">
        <v>0</v>
      </c>
      <c r="L227" s="8">
        <v>0</v>
      </c>
      <c r="M227" s="8">
        <v>0</v>
      </c>
      <c r="N227" s="17">
        <v>-131.32</v>
      </c>
    </row>
    <row r="228" spans="1:14" x14ac:dyDescent="0.25">
      <c r="A228" t="s">
        <v>190</v>
      </c>
      <c r="B228">
        <v>3040110000</v>
      </c>
      <c r="C228" t="s">
        <v>324</v>
      </c>
      <c r="D228">
        <v>666220</v>
      </c>
      <c r="G228" t="s">
        <v>480</v>
      </c>
      <c r="H228" s="1">
        <v>42063</v>
      </c>
      <c r="I228" t="s">
        <v>481</v>
      </c>
      <c r="J228" s="8">
        <v>0</v>
      </c>
      <c r="K228" s="8">
        <v>0</v>
      </c>
      <c r="L228" s="8">
        <v>0</v>
      </c>
      <c r="M228" s="8">
        <v>0</v>
      </c>
      <c r="N228" s="17">
        <v>-698.59</v>
      </c>
    </row>
    <row r="229" spans="1:14" x14ac:dyDescent="0.25">
      <c r="A229" t="s">
        <v>190</v>
      </c>
      <c r="B229">
        <v>3040940000</v>
      </c>
      <c r="C229" t="s">
        <v>197</v>
      </c>
      <c r="D229">
        <v>663751</v>
      </c>
      <c r="E229" t="s">
        <v>29</v>
      </c>
      <c r="F229">
        <v>663751</v>
      </c>
      <c r="G229" t="s">
        <v>482</v>
      </c>
      <c r="H229" s="1">
        <v>41182</v>
      </c>
      <c r="I229" t="s">
        <v>199</v>
      </c>
      <c r="J229" s="8">
        <v>0</v>
      </c>
      <c r="K229" s="8">
        <v>0</v>
      </c>
      <c r="L229" s="8">
        <v>0</v>
      </c>
      <c r="M229" s="13">
        <v>79602.78</v>
      </c>
      <c r="N229" s="8">
        <v>0</v>
      </c>
    </row>
    <row r="230" spans="1:14" x14ac:dyDescent="0.25">
      <c r="A230" t="s">
        <v>190</v>
      </c>
      <c r="B230">
        <v>3041042093</v>
      </c>
      <c r="C230" t="s">
        <v>361</v>
      </c>
      <c r="D230">
        <v>666210</v>
      </c>
      <c r="G230" t="s">
        <v>483</v>
      </c>
      <c r="H230" s="1">
        <v>41912</v>
      </c>
      <c r="I230" t="s">
        <v>484</v>
      </c>
      <c r="J230" s="8">
        <v>0</v>
      </c>
      <c r="K230" s="14">
        <v>-5196.1242000000002</v>
      </c>
      <c r="L230" s="8">
        <v>0</v>
      </c>
      <c r="M230" s="8">
        <v>0</v>
      </c>
      <c r="N230" s="8">
        <v>0</v>
      </c>
    </row>
    <row r="231" spans="1:14" x14ac:dyDescent="0.25">
      <c r="A231" t="s">
        <v>190</v>
      </c>
      <c r="B231">
        <v>3040112048</v>
      </c>
      <c r="C231" t="s">
        <v>204</v>
      </c>
      <c r="D231">
        <v>664841</v>
      </c>
      <c r="G231" t="s">
        <v>485</v>
      </c>
      <c r="H231" s="1">
        <v>41351</v>
      </c>
      <c r="I231" t="s">
        <v>265</v>
      </c>
      <c r="J231" s="8">
        <v>0</v>
      </c>
      <c r="K231" s="8">
        <v>0</v>
      </c>
      <c r="L231" s="8">
        <v>0</v>
      </c>
      <c r="M231" s="13">
        <v>59465.37</v>
      </c>
      <c r="N231" s="8">
        <v>0</v>
      </c>
    </row>
    <row r="232" spans="1:14" x14ac:dyDescent="0.25">
      <c r="A232" t="s">
        <v>190</v>
      </c>
      <c r="B232">
        <v>3040118250</v>
      </c>
      <c r="C232" t="s">
        <v>266</v>
      </c>
      <c r="D232">
        <v>666130</v>
      </c>
      <c r="G232" t="s">
        <v>486</v>
      </c>
      <c r="H232" s="1">
        <v>42094</v>
      </c>
      <c r="I232" t="s">
        <v>487</v>
      </c>
      <c r="J232" s="8">
        <v>0</v>
      </c>
      <c r="K232" s="8">
        <v>0</v>
      </c>
      <c r="L232" s="8">
        <v>0</v>
      </c>
      <c r="M232" s="13">
        <v>10800</v>
      </c>
      <c r="N232" s="8">
        <v>0</v>
      </c>
    </row>
    <row r="233" spans="1:14" x14ac:dyDescent="0.25">
      <c r="A233" t="s">
        <v>190</v>
      </c>
      <c r="B233">
        <v>3040912013</v>
      </c>
      <c r="C233" t="s">
        <v>207</v>
      </c>
      <c r="D233">
        <v>666068</v>
      </c>
      <c r="E233" t="s">
        <v>29</v>
      </c>
      <c r="F233">
        <v>666068</v>
      </c>
      <c r="G233" t="s">
        <v>488</v>
      </c>
      <c r="H233" s="1">
        <v>42087</v>
      </c>
      <c r="I233" t="s">
        <v>489</v>
      </c>
      <c r="J233" s="8">
        <v>0</v>
      </c>
      <c r="K233" s="8">
        <v>0</v>
      </c>
      <c r="L233" s="15">
        <v>0.01</v>
      </c>
      <c r="M233" s="8">
        <v>0</v>
      </c>
      <c r="N233" s="8">
        <v>0</v>
      </c>
    </row>
    <row r="234" spans="1:14" x14ac:dyDescent="0.25">
      <c r="A234" t="s">
        <v>190</v>
      </c>
      <c r="B234">
        <v>3040122450</v>
      </c>
      <c r="C234" t="s">
        <v>191</v>
      </c>
      <c r="D234">
        <v>656073</v>
      </c>
      <c r="E234" t="s">
        <v>16</v>
      </c>
      <c r="F234">
        <v>628489</v>
      </c>
      <c r="G234" t="s">
        <v>490</v>
      </c>
      <c r="H234" s="1">
        <v>42050</v>
      </c>
      <c r="I234" t="s">
        <v>300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</row>
    <row r="235" spans="1:14" x14ac:dyDescent="0.25">
      <c r="A235" t="s">
        <v>190</v>
      </c>
      <c r="B235">
        <v>3040113000</v>
      </c>
      <c r="C235" t="s">
        <v>279</v>
      </c>
      <c r="D235">
        <v>665445</v>
      </c>
      <c r="E235" t="s">
        <v>29</v>
      </c>
      <c r="F235">
        <v>665445</v>
      </c>
      <c r="G235" t="s">
        <v>353</v>
      </c>
      <c r="H235" s="1">
        <v>41882</v>
      </c>
      <c r="I235" t="s">
        <v>354</v>
      </c>
      <c r="J235" s="8">
        <v>0</v>
      </c>
      <c r="K235" s="8">
        <v>0</v>
      </c>
      <c r="L235" s="15">
        <v>48232.56</v>
      </c>
      <c r="M235" s="8">
        <v>0</v>
      </c>
      <c r="N235" s="8">
        <v>0</v>
      </c>
    </row>
    <row r="236" spans="1:14" x14ac:dyDescent="0.25">
      <c r="A236" t="s">
        <v>190</v>
      </c>
      <c r="B236">
        <v>3040112101</v>
      </c>
      <c r="C236" t="s">
        <v>204</v>
      </c>
      <c r="D236">
        <v>665404</v>
      </c>
      <c r="G236" t="s">
        <v>491</v>
      </c>
      <c r="H236" s="1">
        <v>42155</v>
      </c>
      <c r="I236" t="s">
        <v>468</v>
      </c>
      <c r="J236" s="8">
        <v>0</v>
      </c>
      <c r="K236" s="8">
        <v>0</v>
      </c>
      <c r="L236" s="8">
        <v>0</v>
      </c>
      <c r="M236" s="8">
        <v>0</v>
      </c>
      <c r="N236" s="17">
        <v>-3675.64</v>
      </c>
    </row>
    <row r="237" spans="1:14" x14ac:dyDescent="0.25">
      <c r="A237" t="s">
        <v>190</v>
      </c>
      <c r="B237">
        <v>3040112138</v>
      </c>
      <c r="C237" t="s">
        <v>204</v>
      </c>
      <c r="D237">
        <v>665335</v>
      </c>
      <c r="G237" t="s">
        <v>492</v>
      </c>
      <c r="H237" s="1">
        <v>42155</v>
      </c>
      <c r="I237" t="s">
        <v>493</v>
      </c>
      <c r="J237" s="12">
        <v>1485</v>
      </c>
      <c r="K237" s="8">
        <v>0</v>
      </c>
      <c r="L237" s="8">
        <v>0</v>
      </c>
      <c r="M237" s="13">
        <v>65913.64</v>
      </c>
      <c r="N237" s="8">
        <v>0</v>
      </c>
    </row>
    <row r="238" spans="1:14" x14ac:dyDescent="0.25">
      <c r="A238" t="s">
        <v>190</v>
      </c>
      <c r="B238">
        <v>3040133510</v>
      </c>
      <c r="C238" t="s">
        <v>223</v>
      </c>
      <c r="D238">
        <v>664922</v>
      </c>
      <c r="G238" t="s">
        <v>494</v>
      </c>
      <c r="H238" s="1">
        <v>42004</v>
      </c>
      <c r="I238" t="s">
        <v>495</v>
      </c>
      <c r="J238" s="8">
        <v>0</v>
      </c>
      <c r="K238" s="8">
        <v>0</v>
      </c>
      <c r="L238" s="8">
        <v>0</v>
      </c>
      <c r="M238" s="8">
        <v>0</v>
      </c>
      <c r="N238" s="17">
        <v>-37760.839999999997</v>
      </c>
    </row>
    <row r="239" spans="1:14" x14ac:dyDescent="0.25">
      <c r="A239" t="s">
        <v>496</v>
      </c>
      <c r="B239">
        <v>3060005000</v>
      </c>
      <c r="C239" t="s">
        <v>497</v>
      </c>
      <c r="D239">
        <v>673972</v>
      </c>
      <c r="G239" t="s">
        <v>498</v>
      </c>
      <c r="H239" s="1">
        <v>41912</v>
      </c>
      <c r="I239" t="s">
        <v>499</v>
      </c>
      <c r="J239" s="8">
        <v>0</v>
      </c>
      <c r="K239" s="8">
        <v>0</v>
      </c>
      <c r="L239" s="15">
        <v>141.28</v>
      </c>
      <c r="M239" s="8">
        <v>0</v>
      </c>
      <c r="N239" s="8">
        <v>0</v>
      </c>
    </row>
    <row r="240" spans="1:14" x14ac:dyDescent="0.25">
      <c r="A240" t="s">
        <v>500</v>
      </c>
      <c r="B240">
        <v>3080003000</v>
      </c>
      <c r="C240" t="s">
        <v>501</v>
      </c>
      <c r="D240">
        <v>632511</v>
      </c>
      <c r="G240" t="s">
        <v>502</v>
      </c>
      <c r="H240" s="1">
        <v>42078</v>
      </c>
      <c r="I240" t="s">
        <v>503</v>
      </c>
      <c r="J240" s="8">
        <v>0</v>
      </c>
      <c r="K240" s="8">
        <v>0</v>
      </c>
      <c r="L240" s="15">
        <v>2240.7800000000002</v>
      </c>
      <c r="M240" s="8">
        <v>0</v>
      </c>
      <c r="N240" s="8">
        <v>0</v>
      </c>
    </row>
    <row r="241" spans="1:14" x14ac:dyDescent="0.25">
      <c r="A241" t="s">
        <v>500</v>
      </c>
      <c r="B241">
        <v>3080003000</v>
      </c>
      <c r="C241" t="s">
        <v>501</v>
      </c>
      <c r="D241">
        <v>632508</v>
      </c>
      <c r="G241" t="s">
        <v>504</v>
      </c>
      <c r="H241" s="1">
        <v>42124</v>
      </c>
      <c r="I241" t="s">
        <v>503</v>
      </c>
      <c r="J241" s="8">
        <v>0</v>
      </c>
      <c r="K241" s="8">
        <v>0</v>
      </c>
      <c r="L241" s="8">
        <v>0</v>
      </c>
      <c r="M241" s="8">
        <v>0</v>
      </c>
      <c r="N241" s="17">
        <v>-1.56</v>
      </c>
    </row>
    <row r="242" spans="1:14" x14ac:dyDescent="0.25">
      <c r="A242" t="s">
        <v>505</v>
      </c>
      <c r="B242">
        <v>3100004000</v>
      </c>
      <c r="C242" t="s">
        <v>506</v>
      </c>
      <c r="D242">
        <v>660427</v>
      </c>
      <c r="G242" t="s">
        <v>507</v>
      </c>
      <c r="H242" s="1">
        <v>42094</v>
      </c>
      <c r="I242" t="s">
        <v>508</v>
      </c>
      <c r="J242" s="8">
        <v>0</v>
      </c>
      <c r="K242" s="8">
        <v>0</v>
      </c>
      <c r="L242" s="8">
        <v>0</v>
      </c>
      <c r="M242" s="16">
        <v>-3579.74</v>
      </c>
      <c r="N242" s="8">
        <v>0</v>
      </c>
    </row>
    <row r="243" spans="1:14" x14ac:dyDescent="0.25">
      <c r="A243" t="s">
        <v>505</v>
      </c>
      <c r="B243">
        <v>3100002000</v>
      </c>
      <c r="C243" t="s">
        <v>509</v>
      </c>
      <c r="D243">
        <v>660361</v>
      </c>
      <c r="E243" t="s">
        <v>29</v>
      </c>
      <c r="F243">
        <v>660361</v>
      </c>
      <c r="G243" t="s">
        <v>510</v>
      </c>
      <c r="H243" s="1">
        <v>40867</v>
      </c>
      <c r="I243" t="s">
        <v>511</v>
      </c>
      <c r="J243" s="8">
        <v>0</v>
      </c>
      <c r="K243" s="8">
        <v>0</v>
      </c>
      <c r="L243" s="15">
        <v>2515.41</v>
      </c>
      <c r="M243" s="13">
        <v>16500</v>
      </c>
      <c r="N243" s="8">
        <v>0</v>
      </c>
    </row>
    <row r="244" spans="1:14" x14ac:dyDescent="0.25">
      <c r="A244" t="s">
        <v>505</v>
      </c>
      <c r="B244">
        <v>3100002000</v>
      </c>
      <c r="C244" t="s">
        <v>509</v>
      </c>
      <c r="D244">
        <v>660042</v>
      </c>
      <c r="E244" t="s">
        <v>29</v>
      </c>
      <c r="F244">
        <v>660042</v>
      </c>
      <c r="G244" t="s">
        <v>512</v>
      </c>
      <c r="H244" s="1">
        <v>41880</v>
      </c>
      <c r="I244" t="s">
        <v>511</v>
      </c>
      <c r="J244" s="8">
        <v>0</v>
      </c>
      <c r="K244" s="8">
        <v>0</v>
      </c>
      <c r="L244" s="15">
        <v>1.44</v>
      </c>
      <c r="M244" s="13">
        <v>14210.56</v>
      </c>
      <c r="N244" s="8">
        <v>0</v>
      </c>
    </row>
    <row r="245" spans="1:14" x14ac:dyDescent="0.25">
      <c r="A245" t="s">
        <v>505</v>
      </c>
      <c r="B245">
        <v>3100002000</v>
      </c>
      <c r="C245" t="s">
        <v>509</v>
      </c>
      <c r="D245">
        <v>636714</v>
      </c>
      <c r="E245" t="s">
        <v>29</v>
      </c>
      <c r="F245">
        <v>636714</v>
      </c>
      <c r="G245" t="s">
        <v>513</v>
      </c>
      <c r="H245" s="1">
        <v>40661</v>
      </c>
      <c r="I245" t="s">
        <v>511</v>
      </c>
      <c r="J245" s="8">
        <v>0</v>
      </c>
      <c r="K245" s="8">
        <v>0</v>
      </c>
      <c r="L245" s="8">
        <v>0</v>
      </c>
      <c r="M245" s="13">
        <v>1987.34</v>
      </c>
      <c r="N245" s="8">
        <v>0</v>
      </c>
    </row>
    <row r="246" spans="1:14" x14ac:dyDescent="0.25">
      <c r="A246" t="s">
        <v>505</v>
      </c>
      <c r="B246">
        <v>3100004300</v>
      </c>
      <c r="C246" t="s">
        <v>506</v>
      </c>
      <c r="D246">
        <v>636688</v>
      </c>
      <c r="G246" t="s">
        <v>514</v>
      </c>
      <c r="H246" s="1">
        <v>40910</v>
      </c>
      <c r="I246" t="s">
        <v>515</v>
      </c>
      <c r="J246" s="8">
        <v>0</v>
      </c>
      <c r="K246" s="14">
        <v>-8134.0671000000002</v>
      </c>
      <c r="L246" s="15">
        <v>5107.8900000000003</v>
      </c>
      <c r="M246" s="8">
        <v>0</v>
      </c>
      <c r="N246" s="8">
        <v>0</v>
      </c>
    </row>
    <row r="247" spans="1:14" x14ac:dyDescent="0.25">
      <c r="A247" t="s">
        <v>505</v>
      </c>
      <c r="B247">
        <v>3100001020</v>
      </c>
      <c r="C247" t="s">
        <v>516</v>
      </c>
      <c r="D247">
        <v>661748</v>
      </c>
      <c r="G247" t="s">
        <v>517</v>
      </c>
      <c r="H247" s="1">
        <v>42035</v>
      </c>
      <c r="I247" t="s">
        <v>518</v>
      </c>
      <c r="J247" s="8">
        <v>0</v>
      </c>
      <c r="K247" s="8">
        <v>0</v>
      </c>
      <c r="L247" s="15">
        <v>3444.96</v>
      </c>
      <c r="M247" s="13">
        <v>335.02</v>
      </c>
      <c r="N247" s="8">
        <v>0</v>
      </c>
    </row>
    <row r="248" spans="1:14" x14ac:dyDescent="0.25">
      <c r="A248" t="s">
        <v>505</v>
      </c>
      <c r="B248">
        <v>3100049020</v>
      </c>
      <c r="C248" t="s">
        <v>200</v>
      </c>
      <c r="D248">
        <v>630938</v>
      </c>
      <c r="E248" t="s">
        <v>16</v>
      </c>
      <c r="F248">
        <v>668976</v>
      </c>
      <c r="G248" t="s">
        <v>519</v>
      </c>
      <c r="H248" s="1">
        <v>42094</v>
      </c>
      <c r="I248" t="s">
        <v>520</v>
      </c>
      <c r="J248" s="8">
        <v>0</v>
      </c>
      <c r="K248" s="8">
        <v>0</v>
      </c>
      <c r="L248" s="15">
        <v>2650.57</v>
      </c>
      <c r="M248" s="8">
        <v>0</v>
      </c>
      <c r="N248" s="8">
        <v>0</v>
      </c>
    </row>
    <row r="249" spans="1:14" x14ac:dyDescent="0.25">
      <c r="A249" t="s">
        <v>505</v>
      </c>
      <c r="B249">
        <v>3100001060</v>
      </c>
      <c r="C249" t="s">
        <v>516</v>
      </c>
      <c r="D249">
        <v>627260</v>
      </c>
      <c r="G249" t="s">
        <v>521</v>
      </c>
      <c r="H249" s="1">
        <v>41981</v>
      </c>
      <c r="I249" t="s">
        <v>522</v>
      </c>
      <c r="J249" s="12">
        <v>14360.12</v>
      </c>
      <c r="K249" s="8">
        <v>0</v>
      </c>
      <c r="L249" s="15">
        <v>131072.42000000001</v>
      </c>
      <c r="M249" s="8">
        <v>0</v>
      </c>
      <c r="N249" s="8">
        <v>0</v>
      </c>
    </row>
    <row r="250" spans="1:14" x14ac:dyDescent="0.25">
      <c r="A250" t="s">
        <v>505</v>
      </c>
      <c r="B250">
        <v>3100003310</v>
      </c>
      <c r="C250" t="s">
        <v>523</v>
      </c>
      <c r="D250">
        <v>668364</v>
      </c>
      <c r="G250" t="s">
        <v>524</v>
      </c>
      <c r="H250" s="1">
        <v>42094</v>
      </c>
      <c r="I250" t="s">
        <v>525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</row>
    <row r="251" spans="1:14" x14ac:dyDescent="0.25">
      <c r="A251" t="s">
        <v>505</v>
      </c>
      <c r="B251">
        <v>3100049000</v>
      </c>
      <c r="C251" t="s">
        <v>200</v>
      </c>
      <c r="D251">
        <v>664033</v>
      </c>
      <c r="G251" t="s">
        <v>526</v>
      </c>
      <c r="H251" s="1">
        <v>42153</v>
      </c>
      <c r="I251" t="s">
        <v>527</v>
      </c>
      <c r="J251" s="8">
        <v>0</v>
      </c>
      <c r="K251" s="8">
        <v>0</v>
      </c>
      <c r="L251" s="15">
        <v>1505.37</v>
      </c>
      <c r="M251" s="8">
        <v>0</v>
      </c>
      <c r="N251" s="8">
        <v>0</v>
      </c>
    </row>
    <row r="252" spans="1:14" x14ac:dyDescent="0.25">
      <c r="A252" t="s">
        <v>505</v>
      </c>
      <c r="B252">
        <v>3100003000</v>
      </c>
      <c r="C252" t="s">
        <v>523</v>
      </c>
      <c r="D252">
        <v>665525</v>
      </c>
      <c r="G252" t="s">
        <v>528</v>
      </c>
      <c r="H252" s="1">
        <v>42087</v>
      </c>
      <c r="I252" t="s">
        <v>529</v>
      </c>
      <c r="J252" s="8">
        <v>0</v>
      </c>
      <c r="K252" s="8">
        <v>0</v>
      </c>
      <c r="L252" s="8">
        <v>0</v>
      </c>
      <c r="M252" s="13">
        <v>11932</v>
      </c>
      <c r="N252" s="17">
        <v>-0.12</v>
      </c>
    </row>
    <row r="253" spans="1:14" x14ac:dyDescent="0.25">
      <c r="A253" t="s">
        <v>505</v>
      </c>
      <c r="B253">
        <v>3100004000</v>
      </c>
      <c r="C253" t="s">
        <v>506</v>
      </c>
      <c r="D253">
        <v>666678</v>
      </c>
      <c r="G253" t="s">
        <v>530</v>
      </c>
      <c r="H253" s="1">
        <v>41805</v>
      </c>
      <c r="I253" t="s">
        <v>531</v>
      </c>
      <c r="J253" s="8">
        <v>0</v>
      </c>
      <c r="K253" s="8">
        <v>0</v>
      </c>
      <c r="L253" s="8">
        <v>0</v>
      </c>
      <c r="M253" s="8">
        <v>0</v>
      </c>
      <c r="N253" s="17">
        <v>-10511.5</v>
      </c>
    </row>
    <row r="254" spans="1:14" x14ac:dyDescent="0.25">
      <c r="A254" t="s">
        <v>505</v>
      </c>
      <c r="B254">
        <v>3100049020</v>
      </c>
      <c r="C254" t="s">
        <v>200</v>
      </c>
      <c r="D254">
        <v>668976</v>
      </c>
      <c r="E254" t="s">
        <v>29</v>
      </c>
      <c r="F254">
        <v>668976</v>
      </c>
      <c r="G254" t="s">
        <v>532</v>
      </c>
      <c r="H254" s="1">
        <v>42094</v>
      </c>
      <c r="I254" t="s">
        <v>520</v>
      </c>
      <c r="J254" s="12">
        <v>4732.6899999999996</v>
      </c>
      <c r="K254" s="8">
        <v>0</v>
      </c>
      <c r="L254" s="15">
        <v>22627.79</v>
      </c>
      <c r="M254" s="13">
        <v>42577.71</v>
      </c>
      <c r="N254" s="8">
        <v>0</v>
      </c>
    </row>
    <row r="255" spans="1:14" x14ac:dyDescent="0.25">
      <c r="A255" t="s">
        <v>533</v>
      </c>
      <c r="B255">
        <v>5100001032</v>
      </c>
      <c r="C255" t="s">
        <v>534</v>
      </c>
      <c r="D255">
        <v>669064</v>
      </c>
      <c r="G255" t="s">
        <v>535</v>
      </c>
      <c r="H255" s="1">
        <v>42004</v>
      </c>
      <c r="I255" t="s">
        <v>536</v>
      </c>
      <c r="J255" s="8">
        <v>0</v>
      </c>
      <c r="K255" s="8">
        <v>0</v>
      </c>
      <c r="L255" s="15">
        <v>34428.61</v>
      </c>
      <c r="M255" s="8">
        <v>0</v>
      </c>
      <c r="N255" s="8">
        <v>0</v>
      </c>
    </row>
    <row r="256" spans="1:14" x14ac:dyDescent="0.25">
      <c r="A256" t="s">
        <v>537</v>
      </c>
      <c r="B256">
        <v>5500001000</v>
      </c>
      <c r="C256" t="s">
        <v>538</v>
      </c>
      <c r="D256">
        <v>621992</v>
      </c>
      <c r="G256" t="s">
        <v>539</v>
      </c>
      <c r="H256" s="1">
        <v>42124</v>
      </c>
      <c r="I256" t="s">
        <v>540</v>
      </c>
      <c r="J256" s="12">
        <v>181</v>
      </c>
      <c r="K256" s="8">
        <v>0</v>
      </c>
      <c r="L256" s="8">
        <v>0</v>
      </c>
      <c r="M256" s="8">
        <v>0</v>
      </c>
      <c r="N256" s="17">
        <v>-5811.85</v>
      </c>
    </row>
    <row r="257" spans="1:14" x14ac:dyDescent="0.25">
      <c r="A257" t="s">
        <v>541</v>
      </c>
      <c r="B257">
        <v>5800001000</v>
      </c>
      <c r="C257" t="s">
        <v>542</v>
      </c>
      <c r="D257">
        <v>661283</v>
      </c>
      <c r="G257" t="s">
        <v>543</v>
      </c>
      <c r="H257" s="1">
        <v>41912</v>
      </c>
      <c r="I257" t="s">
        <v>544</v>
      </c>
      <c r="J257" s="8">
        <v>0</v>
      </c>
      <c r="K257" s="8">
        <v>0</v>
      </c>
      <c r="L257" s="8">
        <v>0</v>
      </c>
      <c r="M257" s="13">
        <v>2190.81</v>
      </c>
      <c r="N257" s="8">
        <v>0</v>
      </c>
    </row>
    <row r="258" spans="1:14" ht="19.5" thickBot="1" x14ac:dyDescent="0.35">
      <c r="H258" s="9"/>
      <c r="I258" s="10" t="s">
        <v>547</v>
      </c>
      <c r="J258" s="11">
        <f>COUNTIF(J2:J257,"&lt;&gt;0")</f>
        <v>20</v>
      </c>
      <c r="K258" s="11">
        <f t="shared" ref="K258:N258" si="0">COUNTIF(K2:K257,"&lt;&gt;0")</f>
        <v>8</v>
      </c>
      <c r="L258" s="11">
        <f t="shared" si="0"/>
        <v>88</v>
      </c>
      <c r="M258" s="11">
        <f t="shared" si="0"/>
        <v>80</v>
      </c>
      <c r="N258" s="11">
        <f t="shared" si="0"/>
        <v>62</v>
      </c>
    </row>
    <row r="259" spans="1:14" ht="15.75" thickTop="1" x14ac:dyDescent="0.25"/>
  </sheetData>
  <autoFilter ref="A1:N25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 2015 Backlog by Org Code</vt:lpstr>
      <vt:lpstr>CLOSING_BACKLOG_DETAILS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Michael DeShazo</cp:lastModifiedBy>
  <dcterms:created xsi:type="dcterms:W3CDTF">2015-10-01T17:11:35Z</dcterms:created>
  <dcterms:modified xsi:type="dcterms:W3CDTF">2015-10-01T17:33:30Z</dcterms:modified>
</cp:coreProperties>
</file>