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groups\fin-mgmt\GCA\GCA_SDA\Data Analysis\GCA Metrics\Mar2017\"/>
    </mc:Choice>
  </mc:AlternateContent>
  <bookViews>
    <workbookView xWindow="120" yWindow="90" windowWidth="23895" windowHeight="14535"/>
  </bookViews>
  <sheets>
    <sheet name="Mar 2017 Backlog by Org Code" sheetId="2" r:id="rId1"/>
    <sheet name="CLOSING BACKLOG DETAILS" sheetId="1" r:id="rId2"/>
  </sheets>
  <definedNames>
    <definedName name="BB_CLOSING_BACKLOG_DETAILS">'CLOSING BACKLOG DETAILS'!$A$1:$N$226</definedName>
  </definedNames>
  <calcPr calcId="152511"/>
  <pivotCaches>
    <pivotCache cacheId="7" r:id="rId3"/>
  </pivotCaches>
</workbook>
</file>

<file path=xl/calcChain.xml><?xml version="1.0" encoding="utf-8"?>
<calcChain xmlns="http://schemas.openxmlformats.org/spreadsheetml/2006/main">
  <c r="K227" i="1" l="1"/>
  <c r="L227" i="1"/>
  <c r="M227" i="1"/>
  <c r="N227" i="1"/>
  <c r="J227" i="1"/>
</calcChain>
</file>

<file path=xl/sharedStrings.xml><?xml version="1.0" encoding="utf-8"?>
<sst xmlns="http://schemas.openxmlformats.org/spreadsheetml/2006/main" count="1118" uniqueCount="512">
  <si>
    <t>Org Code</t>
  </si>
  <si>
    <t>Org Code Desc</t>
  </si>
  <si>
    <t>Budget Number</t>
  </si>
  <si>
    <t>Parent Flag</t>
  </si>
  <si>
    <t>Parent Grant</t>
  </si>
  <si>
    <t>Budget Name</t>
  </si>
  <si>
    <t>BUDGET END DATE</t>
  </si>
  <si>
    <t>Principal Investigator</t>
  </si>
  <si>
    <t>Open Encumbrance</t>
  </si>
  <si>
    <t>Cost Share</t>
  </si>
  <si>
    <t>Balance</t>
  </si>
  <si>
    <t>Open Invoice</t>
  </si>
  <si>
    <t>Deficit</t>
  </si>
  <si>
    <t>212-VP STUDENT LIFE</t>
  </si>
  <si>
    <t>COUNSELING CENTER</t>
  </si>
  <si>
    <t>RECRUITMENT SERVICES</t>
  </si>
  <si>
    <t>TERRY, SUSAN</t>
  </si>
  <si>
    <t>216-VICE PROVOST-RESEARCH</t>
  </si>
  <si>
    <t>APPLIED PHYSICS LAB</t>
  </si>
  <si>
    <t>P</t>
  </si>
  <si>
    <t>629140</t>
  </si>
  <si>
    <t>WEBS TA3 BUOY NODES</t>
  </si>
  <si>
    <t>STEWART, ANDREW R</t>
  </si>
  <si>
    <t>628296</t>
  </si>
  <si>
    <t>BURN SEVERITY</t>
  </si>
  <si>
    <t>ARBAB, MOHAMMAD HASSAN</t>
  </si>
  <si>
    <t>WHOI CRUISE 2016</t>
  </si>
  <si>
    <t>RIGOR, IGNATIUS G</t>
  </si>
  <si>
    <t>MARGINAL ICE ZONE</t>
  </si>
  <si>
    <t>THOMSON, JAMES M.</t>
  </si>
  <si>
    <t>2016 ONR NURP REVIEW</t>
  </si>
  <si>
    <t>MOBILE WATER SQUATTER</t>
  </si>
  <si>
    <t>MIYAMOTO, ROBERT T</t>
  </si>
  <si>
    <t>TDI-PILE DRIVING 15024</t>
  </si>
  <si>
    <t>DAHL, PETER H.</t>
  </si>
  <si>
    <t>S</t>
  </si>
  <si>
    <t>610230</t>
  </si>
  <si>
    <t>CATERING FOR ONR-PROG</t>
  </si>
  <si>
    <t>WEBS TA3 BUOY NODE FAB</t>
  </si>
  <si>
    <t>BURN SEVERITY-FABRICAT</t>
  </si>
  <si>
    <t>METOC R&amp;D</t>
  </si>
  <si>
    <t>RUTHERFORD, STEVEN J.</t>
  </si>
  <si>
    <t>254-COLL ARTS &amp; SCIENCES</t>
  </si>
  <si>
    <t>CHEMISTRY</t>
  </si>
  <si>
    <t>HTP-SAWN-MS</t>
  </si>
  <si>
    <t>TURECEK, FRANTISEK</t>
  </si>
  <si>
    <t>INT STUDIES</t>
  </si>
  <si>
    <t>801680</t>
  </si>
  <si>
    <t>USAWC FELLOWSHIP</t>
  </si>
  <si>
    <t>KASABA, RESAT</t>
  </si>
  <si>
    <t>631693</t>
  </si>
  <si>
    <t>BOYDSTON_EHPP 3DP</t>
  </si>
  <si>
    <t>BOYDSTON, ANDREW JACKSON</t>
  </si>
  <si>
    <t>MURDOCK LASER</t>
  </si>
  <si>
    <t>GAMELIN, DANIEL R.</t>
  </si>
  <si>
    <t>SOCIOLOGY</t>
  </si>
  <si>
    <t>PROTEST PROPENSITY</t>
  </si>
  <si>
    <t>PFAFF, STEVEN J.</t>
  </si>
  <si>
    <t>SPEECH &amp; HEAR SCI</t>
  </si>
  <si>
    <t>AUDITORY DEVELOPMENT</t>
  </si>
  <si>
    <t>WERNER, LYNNE A.</t>
  </si>
  <si>
    <t>COCHLEAR AMERICA</t>
  </si>
  <si>
    <t>BIERER, JULIE A</t>
  </si>
  <si>
    <t>ARTS &amp; SCI ILABS</t>
  </si>
  <si>
    <t>BTC AGREEMENT</t>
  </si>
  <si>
    <t>LYTLE, SARAH ROSEBERRY</t>
  </si>
  <si>
    <t>KRABBE DISEASE GRANT</t>
  </si>
  <si>
    <t>GELB, MICHAEL H.</t>
  </si>
  <si>
    <t>CULP RUSSIAN 2015-2016</t>
  </si>
  <si>
    <t>CULP CHINESE 2015-2016</t>
  </si>
  <si>
    <t>ROOTS OF EMPATHY</t>
  </si>
  <si>
    <t>MELTZOFF, ANDREW N</t>
  </si>
  <si>
    <t>CROWDER KCHA AGREEMENT</t>
  </si>
  <si>
    <t>CROWDER, KYLE</t>
  </si>
  <si>
    <t>258-COLLEGE OF EDUCATION</t>
  </si>
  <si>
    <t>EXPERIMENTAL EDUC UNIT</t>
  </si>
  <si>
    <t>OUHSC PRESCHOOL DATA</t>
  </si>
  <si>
    <t>SCHWARTZ, ILENE SHARON</t>
  </si>
  <si>
    <t>DEPT OF EDUCATION</t>
  </si>
  <si>
    <t>801316</t>
  </si>
  <si>
    <t>NOYCE SCHLR PARTICIPNT</t>
  </si>
  <si>
    <t>WINDSCHITL, MARK A</t>
  </si>
  <si>
    <t>NOYCE SCHOLARS</t>
  </si>
  <si>
    <t>COED RESEARCH</t>
  </si>
  <si>
    <t>NIC PHYSICS LER</t>
  </si>
  <si>
    <t>VYE, NANCY J.</t>
  </si>
  <si>
    <t>260-COLLEGE OF ENGINEERING</t>
  </si>
  <si>
    <t>AERO AND ASTRO</t>
  </si>
  <si>
    <t>627251</t>
  </si>
  <si>
    <t>SOLITONIC WAVEGUIDES</t>
  </si>
  <si>
    <t>YANG, JINKYU</t>
  </si>
  <si>
    <t>TRAC</t>
  </si>
  <si>
    <t>NCHRP 08-98</t>
  </si>
  <si>
    <t>HALLENBECK, MARK E</t>
  </si>
  <si>
    <t>MECHANICAL ENGINEERING</t>
  </si>
  <si>
    <t>VA_6 ME STUDENTS 15-16</t>
  </si>
  <si>
    <t>LEDOUX, WILLIAM R.</t>
  </si>
  <si>
    <t>COMPUTER SCIENCE &amp; ENG</t>
  </si>
  <si>
    <t>623975</t>
  </si>
  <si>
    <t>DARPA APAC SUB PROG IN</t>
  </si>
  <si>
    <t>ERNST, MICHAEL D</t>
  </si>
  <si>
    <t>ELECTRICAL ENGINEERING</t>
  </si>
  <si>
    <t>TEST GENERATION</t>
  </si>
  <si>
    <t>SHI, CHUAN JIN</t>
  </si>
  <si>
    <t>HUMAN CTR DESIGN ENGR</t>
  </si>
  <si>
    <t>CLINICAL INFO NEEDS</t>
  </si>
  <si>
    <t>BUTLER, KEITH A</t>
  </si>
  <si>
    <t>CIVIL &amp; ENVIR ENGINEER</t>
  </si>
  <si>
    <t>NGL:JAPAN DATA</t>
  </si>
  <si>
    <t>KRAMER, STEVEN</t>
  </si>
  <si>
    <t>HWANG PRISM STUDENTS</t>
  </si>
  <si>
    <t>HWANG, JENQ-NENG</t>
  </si>
  <si>
    <t>SKAGIT SALMON HYDRO</t>
  </si>
  <si>
    <t>ISTANBULLUOGLU, ERKAN</t>
  </si>
  <si>
    <t>633230</t>
  </si>
  <si>
    <t>REACH BIONICS PROJECT</t>
  </si>
  <si>
    <t>RAO, RAJESH P.N.</t>
  </si>
  <si>
    <t>SCHAPERY THEORY</t>
  </si>
  <si>
    <t>WAAS, MODERAGE ANTHONY</t>
  </si>
  <si>
    <t>DENTAL ACTUATOR</t>
  </si>
  <si>
    <t>TAYA, MINORU</t>
  </si>
  <si>
    <t>FINFET SMART SENSING</t>
  </si>
  <si>
    <t>EXPLOITING INTERDEPEN</t>
  </si>
  <si>
    <t>MESBAHI, MEHRAN</t>
  </si>
  <si>
    <t>SPEECH AND LANGUAGE</t>
  </si>
  <si>
    <t>KIRCHHOFF, KATRIN</t>
  </si>
  <si>
    <t>REACHBIONICS SMITH</t>
  </si>
  <si>
    <t>SMITH, JOSHUA R.</t>
  </si>
  <si>
    <t>DARPA APAC SPARTA</t>
  </si>
  <si>
    <t>CHEMICAL ENGINEERING</t>
  </si>
  <si>
    <t>REACTION NETWORKS</t>
  </si>
  <si>
    <t>PFAENDTNER, WALTER JAMES</t>
  </si>
  <si>
    <t>SOLIT WAVE PARTIC SUPP</t>
  </si>
  <si>
    <t>EHPP RICOH YR1</t>
  </si>
  <si>
    <t>GANTER, MARK</t>
  </si>
  <si>
    <t>COMBUSTOR USDA SBIR 14</t>
  </si>
  <si>
    <t>MALTE, PHILIP C</t>
  </si>
  <si>
    <t>DR. HUJOON</t>
  </si>
  <si>
    <t>HANNAFORD, BLAKE</t>
  </si>
  <si>
    <t>263-COLLEGE OF ENVIRONMENT</t>
  </si>
  <si>
    <t>ENVRMNTL &amp; FOREST SCI</t>
  </si>
  <si>
    <t>BLM PFC DUES</t>
  </si>
  <si>
    <t>MOSKAL, LUDMILA M.</t>
  </si>
  <si>
    <t>OCEANOGRAPHY</t>
  </si>
  <si>
    <t>QATAR TRACE ELEMENTS</t>
  </si>
  <si>
    <t>MURRAY, JAMES W</t>
  </si>
  <si>
    <t>AQUATIC&amp;FISHERY SCIENC</t>
  </si>
  <si>
    <t>FISHERY SUSTAINABILITY</t>
  </si>
  <si>
    <t>SCHINDLER, DANIEL E.</t>
  </si>
  <si>
    <t>SOURCES AND SINKS</t>
  </si>
  <si>
    <t>LAWLER, JOSHUA J</t>
  </si>
  <si>
    <t>CAGING STUDY</t>
  </si>
  <si>
    <t>FRIEDMAN, CAROLYN</t>
  </si>
  <si>
    <t>266-GRADUATE SCHOOL</t>
  </si>
  <si>
    <t>FELLOWSHIPS</t>
  </si>
  <si>
    <t>2014-15 NSF GRFP</t>
  </si>
  <si>
    <t>EATON, DAVID L</t>
  </si>
  <si>
    <t>267-THE INFORMATION SCHOOL</t>
  </si>
  <si>
    <t>ISCHOOL RESEARCH</t>
  </si>
  <si>
    <t>MOBILE PHONES</t>
  </si>
  <si>
    <t>BLUMENSTOCK, JOSHUA E</t>
  </si>
  <si>
    <t>METAKNOWLEDGE</t>
  </si>
  <si>
    <t>WEST, JEVIN D</t>
  </si>
  <si>
    <t>272-SCHOOL OF SOCIAL WORK</t>
  </si>
  <si>
    <t>SCHOOL OF SOCIAL WORK</t>
  </si>
  <si>
    <t>CTC AUSTRALIA</t>
  </si>
  <si>
    <t>HAGGERTY, KEVIN P.</t>
  </si>
  <si>
    <t>NLBHP MSW STIPENDS</t>
  </si>
  <si>
    <t>EVANS-CAMPBELL, TERESA A</t>
  </si>
  <si>
    <t>302-SCHOOL OF DENTISTRY</t>
  </si>
  <si>
    <t>ORAL HEALTH SCIENCES</t>
  </si>
  <si>
    <t>636828</t>
  </si>
  <si>
    <t>CF RDP CHI PILOT15-16</t>
  </si>
  <si>
    <t>CHI, DONALD L.</t>
  </si>
  <si>
    <t>PERIODONTICS</t>
  </si>
  <si>
    <t>NEUTROPHIL MIGRATION</t>
  </si>
  <si>
    <t>DARVEAU, RICHARD P.</t>
  </si>
  <si>
    <t>304-SCHOOL OF MEDICINE</t>
  </si>
  <si>
    <t>RADIOLOGY</t>
  </si>
  <si>
    <t>SBIR REACH SECO SUBC</t>
  </si>
  <si>
    <t>WEAVER, KURT E.</t>
  </si>
  <si>
    <t>B94 MAKI UWPPPP</t>
  </si>
  <si>
    <t>MAKI, JEFFREY H.</t>
  </si>
  <si>
    <t>DEPARTMENT OF MEDICINE</t>
  </si>
  <si>
    <t>ZHAO - AHA DISCOVERY</t>
  </si>
  <si>
    <t>ZHAO, XUE-QIAO</t>
  </si>
  <si>
    <t>B93 ANDRE UWPPPP</t>
  </si>
  <si>
    <t>ANDRE, JALAL B.</t>
  </si>
  <si>
    <t>NEUROLOGY</t>
  </si>
  <si>
    <t>TODD JPA</t>
  </si>
  <si>
    <t>HU, SHU-CHING</t>
  </si>
  <si>
    <t>VA NEUROLOGY DR. WANG</t>
  </si>
  <si>
    <t>WANG, LEO HONG-LI</t>
  </si>
  <si>
    <t>MICROBIOLOGY</t>
  </si>
  <si>
    <t>SINGH / CLANCY CFF</t>
  </si>
  <si>
    <t>SINGH, PRADEEP</t>
  </si>
  <si>
    <t>GLOBAL HEALTH</t>
  </si>
  <si>
    <t>PREP RENAL SA</t>
  </si>
  <si>
    <t>BAETEN, JARED</t>
  </si>
  <si>
    <t>ITHS</t>
  </si>
  <si>
    <t>629388</t>
  </si>
  <si>
    <t>YR9 CR 26</t>
  </si>
  <si>
    <t>DISIS, MARY L.</t>
  </si>
  <si>
    <t>NEUROLOGICAL SURGERY</t>
  </si>
  <si>
    <t>MOURAD FUSF PILOT</t>
  </si>
  <si>
    <t>MOURAD, PIERRE</t>
  </si>
  <si>
    <t>ROSEN MICRO</t>
  </si>
  <si>
    <t>KATZE R24EMORY RESUB</t>
  </si>
  <si>
    <t>KATZE, MICHAEL GERALD</t>
  </si>
  <si>
    <t>NA-ACCORD Y10</t>
  </si>
  <si>
    <t>KITAHATA, MARI M.</t>
  </si>
  <si>
    <t>GTAC</t>
  </si>
  <si>
    <t>ANTIINFLAMMATN INTERV</t>
  </si>
  <si>
    <t>HIMMELFARB, JONATHAN</t>
  </si>
  <si>
    <t>LONG PCRC PILOT</t>
  </si>
  <si>
    <t>CURTIS, JARED R.</t>
  </si>
  <si>
    <t>AVERY-AHA</t>
  </si>
  <si>
    <t>PSATY, BRUCE M.</t>
  </si>
  <si>
    <t>SLK CTU GRANT</t>
  </si>
  <si>
    <t>COLLIER, ANN C</t>
  </si>
  <si>
    <t>RAININ STAPP</t>
  </si>
  <si>
    <t>MILLER, SAMUEL I</t>
  </si>
  <si>
    <t>669909</t>
  </si>
  <si>
    <t>PHASE OFF-CAMPUS</t>
  </si>
  <si>
    <t>JOHN STEWART, GRACE C.</t>
  </si>
  <si>
    <t>SPORE CEP - CHENG</t>
  </si>
  <si>
    <t>CHENG, HEATHER</t>
  </si>
  <si>
    <t>HAWKIN'S BSF ISRAEL</t>
  </si>
  <si>
    <t>HAWKINS, RAYMOND DAVID</t>
  </si>
  <si>
    <t>IMMUNOLOGY SLU</t>
  </si>
  <si>
    <t>STETSON 7SL RNA</t>
  </si>
  <si>
    <t>STETSON, DANIEL B</t>
  </si>
  <si>
    <t>SAVAN CSGADP</t>
  </si>
  <si>
    <t>SAVAN, RAM</t>
  </si>
  <si>
    <t>PEDIATRICS</t>
  </si>
  <si>
    <t>EPIC GENOME ANALYSIS</t>
  </si>
  <si>
    <t>BAMSHAD, MICHAEL J</t>
  </si>
  <si>
    <t>625992</t>
  </si>
  <si>
    <t>MILLER NWRCE Y10 NCR</t>
  </si>
  <si>
    <t>LAB MEDICINE</t>
  </si>
  <si>
    <t>627950</t>
  </si>
  <si>
    <t>ERIN PROJ 3 YR5</t>
  </si>
  <si>
    <t>COOKSON, BRAD T</t>
  </si>
  <si>
    <t>RCE CORE A Y10</t>
  </si>
  <si>
    <t>RCE PROJ 18 Y10</t>
  </si>
  <si>
    <t>KLINE, TONI</t>
  </si>
  <si>
    <t>RCE PROJ 16 Y10</t>
  </si>
  <si>
    <t>RCE PROJ 14  Y10</t>
  </si>
  <si>
    <t>RCE PROJ 11 Y10</t>
  </si>
  <si>
    <t>RCE PROJ 4 Y10</t>
  </si>
  <si>
    <t>MOUGOUS, JOSEPH D</t>
  </si>
  <si>
    <t>RCE PROJ 3 Y10</t>
  </si>
  <si>
    <t>GREENBERG, E. PETER</t>
  </si>
  <si>
    <t>GENOME SCIENCES</t>
  </si>
  <si>
    <t>RCE CORE C Y10</t>
  </si>
  <si>
    <t>MANOIL, COLIN C.</t>
  </si>
  <si>
    <t>RCE PROJ 1 Y10</t>
  </si>
  <si>
    <t>HAYDEN, HILLARY</t>
  </si>
  <si>
    <t>BIOCHEMISTRY</t>
  </si>
  <si>
    <t>RCE CORE D Y10</t>
  </si>
  <si>
    <t>KLEVIT, RACHEL E</t>
  </si>
  <si>
    <t>USAID - APPLICATION</t>
  </si>
  <si>
    <t>CELUM, CONNIE L.</t>
  </si>
  <si>
    <t>NWREMC-05</t>
  </si>
  <si>
    <t>STAMATOYANNOPOULOS, JOHN A</t>
  </si>
  <si>
    <t>BETA 1</t>
  </si>
  <si>
    <t>STAMATOYANNOPOULOS, THALIA</t>
  </si>
  <si>
    <t>PATHOLOGY</t>
  </si>
  <si>
    <t>CROSS BIOMARKERS</t>
  </si>
  <si>
    <t>ZHANG, JING</t>
  </si>
  <si>
    <t>REHABILITATION MEDICIN</t>
  </si>
  <si>
    <t>628064</t>
  </si>
  <si>
    <t>UW TBIMS ACL Y4 MODULE</t>
  </si>
  <si>
    <t>HOFFMAN, JEANNE MARIE</t>
  </si>
  <si>
    <t>HARNISS TBI IN DOC</t>
  </si>
  <si>
    <t>HARNISS, MARK</t>
  </si>
  <si>
    <t>SURGERY</t>
  </si>
  <si>
    <t>HARBORVIEW BURN SEVERI</t>
  </si>
  <si>
    <t>ARBABI, SAMAN</t>
  </si>
  <si>
    <t>PERFUSIONIST VA</t>
  </si>
  <si>
    <t>WOOD, DOUGLAS E.</t>
  </si>
  <si>
    <t>RCE PROJ 2 Y10</t>
  </si>
  <si>
    <t>UW TBIMS ACL</t>
  </si>
  <si>
    <t>MOLECULAR SIGS DKD</t>
  </si>
  <si>
    <t>AFKARIAN, MARYAM</t>
  </si>
  <si>
    <t>VA IPA FLECKMAN 15-16</t>
  </si>
  <si>
    <t>FLECKMAN, PHILIP H</t>
  </si>
  <si>
    <t>815 NSURG</t>
  </si>
  <si>
    <t>ROSTO DIMERS R01</t>
  </si>
  <si>
    <t>ROSTOMILY, ROBERT C.</t>
  </si>
  <si>
    <t>KATZE NSF RAPID</t>
  </si>
  <si>
    <t>WF TF BINDING</t>
  </si>
  <si>
    <t>WATERSTON, ROBERT H</t>
  </si>
  <si>
    <t>ERIN ANU PP Y5</t>
  </si>
  <si>
    <t>CHAUDHARY, ANU</t>
  </si>
  <si>
    <t>ERIN PROJ 2 YR5</t>
  </si>
  <si>
    <t>RCE CORE B Y10</t>
  </si>
  <si>
    <t>BRITTNACHER, MITCHELL J</t>
  </si>
  <si>
    <t>ERIN ADMIN CORE Y5</t>
  </si>
  <si>
    <t>ITHS UL1 YR9</t>
  </si>
  <si>
    <t>ERIN</t>
  </si>
  <si>
    <t>PS SERVICES</t>
  </si>
  <si>
    <t>VEDDER, NICHOLAS</t>
  </si>
  <si>
    <t>VA PADR NEUROLOGY</t>
  </si>
  <si>
    <t>SAMII, ALI</t>
  </si>
  <si>
    <t>KIN-1148</t>
  </si>
  <si>
    <t>GALE, MICHAEL J</t>
  </si>
  <si>
    <t>SUMMER R25</t>
  </si>
  <si>
    <t>ELLENBOGEN, RICHARD G.</t>
  </si>
  <si>
    <t>RCE KENYA STRAIN Y10</t>
  </si>
  <si>
    <t>WALSON, JUDD L.</t>
  </si>
  <si>
    <t>RCE NW CD 003 Y10</t>
  </si>
  <si>
    <t>WOODWARD, JOSHUA J</t>
  </si>
  <si>
    <t>ERIN PROJ 1 YR5</t>
  </si>
  <si>
    <t>DECISION DX STUDY</t>
  </si>
  <si>
    <t>SHANKARAN, VEENA</t>
  </si>
  <si>
    <t>674591</t>
  </si>
  <si>
    <t>START-Y4 DISCRETIONARY</t>
  </si>
  <si>
    <t>ORTHOPEDICS</t>
  </si>
  <si>
    <t>662221</t>
  </si>
  <si>
    <t>PATIENT ENROLLMENT</t>
  </si>
  <si>
    <t>FIROOZABADI, REZA</t>
  </si>
  <si>
    <t>815 MED</t>
  </si>
  <si>
    <t>668705</t>
  </si>
  <si>
    <t>BORNFELDT AHA GIA YR 2</t>
  </si>
  <si>
    <t>BORNFELDT, KARIN E</t>
  </si>
  <si>
    <t>BORNFELDT AHA GIA YR 1</t>
  </si>
  <si>
    <t>BORNFELDT AHA GIA</t>
  </si>
  <si>
    <t>CONJOINT553 COURSE YR5</t>
  </si>
  <si>
    <t>CHUNG, MICHAEL H.</t>
  </si>
  <si>
    <t>PSYCHIATRY</t>
  </si>
  <si>
    <t>667898</t>
  </si>
  <si>
    <t>LEAD EVALUATION OFF CA</t>
  </si>
  <si>
    <t>CLIFASEFI, SEEMA L.</t>
  </si>
  <si>
    <t>668447</t>
  </si>
  <si>
    <t>PMTCT-HEI-YR01</t>
  </si>
  <si>
    <t>UROLOGY</t>
  </si>
  <si>
    <t>DENDRION N10-1</t>
  </si>
  <si>
    <t>WRIGHT, JONATHAN</t>
  </si>
  <si>
    <t>LEAD EVALUATION</t>
  </si>
  <si>
    <t>COLLINS, SUSAN E.</t>
  </si>
  <si>
    <t>668847</t>
  </si>
  <si>
    <t>CHESNUTTEMKINTRACKYR2</t>
  </si>
  <si>
    <t>TEMKIN, NANCY R</t>
  </si>
  <si>
    <t>CF LUNG INFECTIONS</t>
  </si>
  <si>
    <t>HOFFMAN, LUCAS</t>
  </si>
  <si>
    <t>663119</t>
  </si>
  <si>
    <t>PH.2 PFIZER INOTUZUMAB</t>
  </si>
  <si>
    <t>SHUSTOV, ANDREI R</t>
  </si>
  <si>
    <t>CARDIAC SCIENCE HDR</t>
  </si>
  <si>
    <t>NICHOL, GRAHAM</t>
  </si>
  <si>
    <t>PFIZER INOTUZUMAB</t>
  </si>
  <si>
    <t>815 BIOENGINEERING</t>
  </si>
  <si>
    <t>HUMAN HEART TISSUE</t>
  </si>
  <si>
    <t>KIM, DEOK-HO</t>
  </si>
  <si>
    <t>METRC - YEAR 7</t>
  </si>
  <si>
    <t>ANCHOR</t>
  </si>
  <si>
    <t>HARRINGTON, ROBERT D</t>
  </si>
  <si>
    <t>START-Y5 DISCRETIONARY</t>
  </si>
  <si>
    <t>SEAGEN</t>
  </si>
  <si>
    <t>ELKON, KEITH B</t>
  </si>
  <si>
    <t>CDC-COPTIC YR05</t>
  </si>
  <si>
    <t>REG AFF</t>
  </si>
  <si>
    <t>MODEL AHEC 2015-2016</t>
  </si>
  <si>
    <t>ALLEN, SUZANNE M.</t>
  </si>
  <si>
    <t>BIOENGINEERING</t>
  </si>
  <si>
    <t>KERN FELLOWSHIP</t>
  </si>
  <si>
    <t>STAYTON, PATRICK</t>
  </si>
  <si>
    <t>KLAIMAN FELLOWSHIP</t>
  </si>
  <si>
    <t>REGNIER, MICHAEL</t>
  </si>
  <si>
    <t>ANESTHESIOLGY&amp;PAIN MED</t>
  </si>
  <si>
    <t>ANESTHESIOLOGY T32</t>
  </si>
  <si>
    <t>PALERMO, TONYA M</t>
  </si>
  <si>
    <t>LEAH 2015</t>
  </si>
  <si>
    <t>WALKER-HARDING, LESLIE R</t>
  </si>
  <si>
    <t>GENETIC FELLOW</t>
  </si>
  <si>
    <t>JARVIK, GAIL P.</t>
  </si>
  <si>
    <t>SOJOURNSSCHOLAR</t>
  </si>
  <si>
    <t>HURD, CAROLINE JEANETTE</t>
  </si>
  <si>
    <t>GATES START-Y3 &amp; Y4</t>
  </si>
  <si>
    <t>CHESNUT, RANDALL M</t>
  </si>
  <si>
    <t>HEALTH AGING RRTC ACL</t>
  </si>
  <si>
    <t>MOLTON, IVAN</t>
  </si>
  <si>
    <t>START-Y3 DISCRETIONARY</t>
  </si>
  <si>
    <t>GATES START-Y5 SUB</t>
  </si>
  <si>
    <t>HEMONCTRNGT32 YRS31-35</t>
  </si>
  <si>
    <t>PRESS, OLIVER W.</t>
  </si>
  <si>
    <t>PHE-ADOLESCENTS YR01</t>
  </si>
  <si>
    <t>LEVO-CTS</t>
  </si>
  <si>
    <t>PAL, JAY D.</t>
  </si>
  <si>
    <t>PMTCT-HEI-YR01 OFFCAMP</t>
  </si>
  <si>
    <t>SHANGHAI PS UCSD SUB</t>
  </si>
  <si>
    <t>669308</t>
  </si>
  <si>
    <t>GENOME SEQUENCING YR3</t>
  </si>
  <si>
    <t>WU, DAVID</t>
  </si>
  <si>
    <t>GENOME SEQUENCING YR1</t>
  </si>
  <si>
    <t>GENOME SEQUENCING</t>
  </si>
  <si>
    <t>DSHS PACT FY2016</t>
  </si>
  <si>
    <t>MONROE-DEVITA, MARIA</t>
  </si>
  <si>
    <t>CF CLINIC</t>
  </si>
  <si>
    <t>AITKEN, MOIRA L.</t>
  </si>
  <si>
    <t>MILLER CF RDP GENOMICS</t>
  </si>
  <si>
    <t>637001</t>
  </si>
  <si>
    <t>DECIDE-GOLD</t>
  </si>
  <si>
    <t>BRANCH, KELLEY R.</t>
  </si>
  <si>
    <t>SLK CTU 2015</t>
  </si>
  <si>
    <t>MAENZA, JANINE R.</t>
  </si>
  <si>
    <t>P-HERT Y1</t>
  </si>
  <si>
    <t>FARQUHAR, CAREY</t>
  </si>
  <si>
    <t>UCB HUMAN CD22+</t>
  </si>
  <si>
    <t>CLARK, EDWARD A</t>
  </si>
  <si>
    <t>SINGH CF RDP</t>
  </si>
  <si>
    <t>636572</t>
  </si>
  <si>
    <t>FULLER SODORA</t>
  </si>
  <si>
    <t>FULLER, DEBORAH</t>
  </si>
  <si>
    <t>NCAA-DOD CARE SUB</t>
  </si>
  <si>
    <t>CHRISMAN, SARA P. D.</t>
  </si>
  <si>
    <t>815 PEDS</t>
  </si>
  <si>
    <t>CF RDP CELL CX CORE</t>
  </si>
  <si>
    <t>MCGUIRE, JOHN K</t>
  </si>
  <si>
    <t>PARSEK TORONTO R21R33</t>
  </si>
  <si>
    <t>PARSEK, MATTHEW R</t>
  </si>
  <si>
    <t>DECIDE-GOLD FIXED FEE</t>
  </si>
  <si>
    <t>CARDIOMYOPATHY - OSU</t>
  </si>
  <si>
    <t>FISHBEIN, DANIEL P</t>
  </si>
  <si>
    <t>637507</t>
  </si>
  <si>
    <t>STI CTG-ADMIN BASE</t>
  </si>
  <si>
    <t>DOMBROWSKI, JULIA C.</t>
  </si>
  <si>
    <t>COPTIC FAMILY PLANNING</t>
  </si>
  <si>
    <t>NAJAFIAN, BEHZAD</t>
  </si>
  <si>
    <t>UCSF - KEEL</t>
  </si>
  <si>
    <t>KEEL, SIOBAN</t>
  </si>
  <si>
    <t>LOC-IMPAACT Y03</t>
  </si>
  <si>
    <t>GORE-BCAN-PCORI ENGAGE</t>
  </si>
  <si>
    <t>GORE, JOHN L</t>
  </si>
  <si>
    <t>RDP LONG FELLOW 2016</t>
  </si>
  <si>
    <t>MANICONE, ANNE M.</t>
  </si>
  <si>
    <t>PROGRESS</t>
  </si>
  <si>
    <t>NELSON, PETER J</t>
  </si>
  <si>
    <t>PHAROS</t>
  </si>
  <si>
    <t>BIOLOGICAL STRUCTURE</t>
  </si>
  <si>
    <t>MICROCIRCUITS</t>
  </si>
  <si>
    <t>WONG, RACHEL O</t>
  </si>
  <si>
    <t>STI CTG-ADMIN OPTION 2</t>
  </si>
  <si>
    <t>STI CTG-ADMIN OPTION 1</t>
  </si>
  <si>
    <t>STI CTG-ADMIN UAB</t>
  </si>
  <si>
    <t>636908</t>
  </si>
  <si>
    <t>CHESNUTTEMKINTRACK YR3</t>
  </si>
  <si>
    <t>AITKEN ARC</t>
  </si>
  <si>
    <t>HOFFMAN RDP PILOT15-16</t>
  </si>
  <si>
    <t>ISRAELI CANCER RESEARC</t>
  </si>
  <si>
    <t>KING, MARY-CLAIRE</t>
  </si>
  <si>
    <t>GENEREVIEWS/COMPUTERCR</t>
  </si>
  <si>
    <t>PAGON, ROBERTA A</t>
  </si>
  <si>
    <t>PARSEK CF RDP INFECTN</t>
  </si>
  <si>
    <t>HARWOOD CF RDP THAO</t>
  </si>
  <si>
    <t>HARWOOD, CAROLINE</t>
  </si>
  <si>
    <t>CF RDP FORSBERG2015-16</t>
  </si>
  <si>
    <t>ALTEMEIER RDP 2015-16</t>
  </si>
  <si>
    <t>ALTEMEIER, WILLIAM A.</t>
  </si>
  <si>
    <t>CHESTNUTTEMKI</t>
  </si>
  <si>
    <t>GREENBERG CF THOMASON</t>
  </si>
  <si>
    <t>SALIPANTE RDP 15-16</t>
  </si>
  <si>
    <t>SALIPANTE, STEPHEN</t>
  </si>
  <si>
    <t>RDP CLIN CORE 15-16</t>
  </si>
  <si>
    <t>306-SCHOOL OF NURSING</t>
  </si>
  <si>
    <t>BIOBEHAV NURS H INFOR</t>
  </si>
  <si>
    <t>NHP EPRO CONSULTANT</t>
  </si>
  <si>
    <t>LOBER, WILLIAM B.</t>
  </si>
  <si>
    <t>308-SCHOOL OF PHARMACY</t>
  </si>
  <si>
    <t>PHARMACEUTICS</t>
  </si>
  <si>
    <t>MIP EXTENSION</t>
  </si>
  <si>
    <t>HO, RODNEY J.Y.</t>
  </si>
  <si>
    <t>DEPARTMENT OF PHARMACY</t>
  </si>
  <si>
    <t>PHARMACOVIGILANCE-MSH</t>
  </si>
  <si>
    <t>STERGACHIS, ANDREAS S</t>
  </si>
  <si>
    <t>310-SCH OF PUBLIC HEALTH</t>
  </si>
  <si>
    <t>MAX ASSESSMENT</t>
  </si>
  <si>
    <t>JENNY, ALISA M.</t>
  </si>
  <si>
    <t>ENVIRO &amp; OCCUP HEALTH</t>
  </si>
  <si>
    <t>BEBTEH T32 YEAR 7</t>
  </si>
  <si>
    <t>SHEPPARD, ELIZABETH A.</t>
  </si>
  <si>
    <t>NEU-WBV</t>
  </si>
  <si>
    <t>JOHNSON, PETER W</t>
  </si>
  <si>
    <t>BIOSTATISTICS</t>
  </si>
  <si>
    <t>DUKE-DIABETES</t>
  </si>
  <si>
    <t>INOUE, LURDES</t>
  </si>
  <si>
    <t>BEBTEH T32 YRS 6-10</t>
  </si>
  <si>
    <t>HEALTH SERVICES/MAIN</t>
  </si>
  <si>
    <t>DENTAL VIDEO</t>
  </si>
  <si>
    <t>JOHNSON, DONNA</t>
  </si>
  <si>
    <t>DOH ESSENCE</t>
  </si>
  <si>
    <t>BEKEMEIER, ELIZABETH R.</t>
  </si>
  <si>
    <t>SETO HEI</t>
  </si>
  <si>
    <t>SETO, EDMUND</t>
  </si>
  <si>
    <t>640-TACOMA EDUC TOTAL</t>
  </si>
  <si>
    <t>T-EDUCATION</t>
  </si>
  <si>
    <t>CANCELLED//</t>
  </si>
  <si>
    <t>WEINSTEIN, MATTHEW</t>
  </si>
  <si>
    <t>Major Area Description</t>
  </si>
  <si>
    <t>Count of records not equal to 0:</t>
  </si>
  <si>
    <t>BACKLOG BY ORG CODE WITH PI NAME</t>
  </si>
  <si>
    <t>Major Org Code Description</t>
  </si>
  <si>
    <t>Year</t>
  </si>
  <si>
    <t>PI or Budget Number</t>
  </si>
  <si>
    <t>2013</t>
  </si>
  <si>
    <t>2014</t>
  </si>
  <si>
    <t>2015</t>
  </si>
  <si>
    <t>2016</t>
  </si>
  <si>
    <t>Grand Total</t>
  </si>
  <si>
    <t>2012</t>
  </si>
  <si>
    <t>CLOSING BACKLOG - MARCH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</si>
</sst>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4" fontId="0" fillId="0" borderId="0" xfId="0" applyNumberFormat="1" applyAlignment="1" applyProtection="1">
      <alignment vertical="center"/>
    </xf>
    <xf numFmtId="0" fontId="1" fillId="0" borderId="1" xfId="0" applyFont="1" applyBorder="1" applyAlignment="1">
      <alignment horizontal="center" wrapText="1"/>
    </xf>
    <xf numFmtId="40" fontId="1" fillId="2" borderId="1" xfId="0" applyNumberFormat="1" applyFont="1" applyFill="1" applyBorder="1" applyAlignment="1">
      <alignment horizontal="center" wrapText="1"/>
    </xf>
    <xf numFmtId="40" fontId="1" fillId="3" borderId="1" xfId="0" applyNumberFormat="1" applyFont="1" applyFill="1" applyBorder="1" applyAlignment="1">
      <alignment horizontal="center" wrapText="1"/>
    </xf>
    <xf numFmtId="40" fontId="1" fillId="4" borderId="1" xfId="0" applyNumberFormat="1" applyFont="1" applyFill="1" applyBorder="1" applyAlignment="1">
      <alignment horizontal="center" wrapText="1"/>
    </xf>
    <xf numFmtId="40" fontId="1" fillId="5" borderId="1" xfId="0" applyNumberFormat="1" applyFont="1" applyFill="1" applyBorder="1" applyAlignment="1">
      <alignment horizontal="center" wrapText="1"/>
    </xf>
    <xf numFmtId="40" fontId="1" fillId="6" borderId="1" xfId="0" applyNumberFormat="1" applyFont="1" applyFill="1" applyBorder="1" applyAlignment="1">
      <alignment horizontal="center" wrapText="1"/>
    </xf>
    <xf numFmtId="0" fontId="0" fillId="7" borderId="0" xfId="0" applyFill="1"/>
    <xf numFmtId="0" fontId="2" fillId="7" borderId="0" xfId="0" applyFont="1" applyFill="1" applyAlignment="1">
      <alignment horizontal="right"/>
    </xf>
    <xf numFmtId="38" fontId="2" fillId="7" borderId="2" xfId="0" applyNumberFormat="1" applyFont="1" applyFill="1" applyBorder="1"/>
    <xf numFmtId="40" fontId="0" fillId="0" borderId="0" xfId="0" applyNumberFormat="1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/>
    <xf numFmtId="0" fontId="4" fillId="0" borderId="0" xfId="0" applyFont="1" applyAlignment="1">
      <alignment horizontal="centerContinuous"/>
    </xf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24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hael DeShazo" refreshedDate="42828.466097916666" createdVersion="5" refreshedVersion="5" minRefreshableVersion="3" recordCount="225">
  <cacheSource type="worksheet">
    <worksheetSource name="BB_CLOSING_BACKLOG_DETAILS"/>
  </cacheSource>
  <cacheFields count="14">
    <cacheField name="Major Area Description" numFmtId="0">
      <sharedItems count="15">
        <s v="212-VP STUDENT LIFE"/>
        <s v="216-VICE PROVOST-RESEARCH"/>
        <s v="254-COLL ARTS &amp; SCIENCES"/>
        <s v="258-COLLEGE OF EDUCATION"/>
        <s v="260-COLLEGE OF ENGINEERING"/>
        <s v="263-COLLEGE OF ENVIRONMENT"/>
        <s v="266-GRADUATE SCHOOL"/>
        <s v="267-THE INFORMATION SCHOOL"/>
        <s v="272-SCHOOL OF SOCIAL WORK"/>
        <s v="302-SCHOOL OF DENTISTRY"/>
        <s v="304-SCHOOL OF MEDICINE"/>
        <s v="306-SCHOOL OF NURSING"/>
        <s v="308-SCHOOL OF PHARMACY"/>
        <s v="310-SCH OF PUBLIC HEALTH"/>
        <s v="640-TACOMA EDUC TOTAL"/>
      </sharedItems>
    </cacheField>
    <cacheField name="Org Code" numFmtId="0">
      <sharedItems containsSemiMixedTypes="0" containsString="0" containsNumber="1" containsInteger="1" minValue="2120109040" maxValue="6400001000"/>
    </cacheField>
    <cacheField name="Org Code Desc" numFmtId="0">
      <sharedItems/>
    </cacheField>
    <cacheField name="Budget Number" numFmtId="0">
      <sharedItems containsSemiMixedTypes="0" containsString="0" containsNumber="1" containsInteger="1" minValue="610230" maxValue="801680" count="225">
        <n v="628697"/>
        <n v="629140"/>
        <n v="628296"/>
        <n v="638058"/>
        <n v="623895"/>
        <n v="610230"/>
        <n v="628123"/>
        <n v="637478"/>
        <n v="652093"/>
        <n v="629168"/>
        <n v="629508"/>
        <n v="626752"/>
        <n v="667372"/>
        <n v="801680"/>
        <n v="632230"/>
        <n v="667916"/>
        <n v="626578"/>
        <n v="673048"/>
        <n v="667088"/>
        <n v="637836"/>
        <n v="633882"/>
        <n v="800975"/>
        <n v="800970"/>
        <n v="634088"/>
        <n v="630087"/>
        <n v="636762"/>
        <n v="801340"/>
        <n v="801316"/>
        <n v="637332"/>
        <n v="627251"/>
        <n v="668082"/>
        <n v="627580"/>
        <n v="650361"/>
        <n v="666743"/>
        <n v="627725"/>
        <n v="666074"/>
        <n v="627947"/>
        <n v="631207"/>
        <n v="630971"/>
        <n v="630893"/>
        <n v="635439"/>
        <n v="661845"/>
        <n v="628792"/>
        <n v="669694"/>
        <n v="668541"/>
        <n v="633391"/>
        <n v="623975"/>
        <n v="636358"/>
        <n v="627252"/>
        <n v="631693"/>
        <n v="669887"/>
        <n v="634456"/>
        <n v="667779"/>
        <n v="666677"/>
        <n v="622999"/>
        <n v="621892"/>
        <n v="628281"/>
        <n v="800607"/>
        <n v="669461"/>
        <n v="637366"/>
        <n v="633448"/>
        <n v="673183"/>
        <n v="637020"/>
        <n v="633525"/>
        <n v="633230"/>
        <n v="633261"/>
        <n v="633362"/>
        <n v="633219"/>
        <n v="630516"/>
        <n v="629824"/>
        <n v="630435"/>
        <n v="632718"/>
        <n v="629413"/>
        <n v="632118"/>
        <n v="631617"/>
        <n v="632431"/>
        <n v="632546"/>
        <n v="632586"/>
        <n v="630756"/>
        <n v="631477"/>
        <n v="633107"/>
        <n v="631253"/>
        <n v="632807"/>
        <n v="630911"/>
        <n v="632952"/>
        <n v="632970"/>
        <n v="633007"/>
        <n v="632595"/>
        <n v="625992"/>
        <n v="628072"/>
        <n v="626021"/>
        <n v="626020"/>
        <n v="626019"/>
        <n v="626018"/>
        <n v="626017"/>
        <n v="626016"/>
        <n v="626015"/>
        <n v="626023"/>
        <n v="626013"/>
        <n v="626024"/>
        <n v="625215"/>
        <n v="624851"/>
        <n v="623294"/>
        <n v="621752"/>
        <n v="621235"/>
        <n v="620357"/>
        <n v="620015"/>
        <n v="610301"/>
        <n v="626014"/>
        <n v="628064"/>
        <n v="629260"/>
        <n v="629247"/>
        <n v="629057"/>
        <n v="628909"/>
        <n v="628682"/>
        <n v="628614"/>
        <n v="628071"/>
        <n v="628070"/>
        <n v="626022"/>
        <n v="628068"/>
        <n v="629388"/>
        <n v="627950"/>
        <n v="627671"/>
        <n v="627562"/>
        <n v="627512"/>
        <n v="627112"/>
        <n v="627032"/>
        <n v="626029"/>
        <n v="626026"/>
        <n v="628069"/>
        <n v="666290"/>
        <n v="644400"/>
        <n v="668758"/>
        <n v="668707"/>
        <n v="668706"/>
        <n v="668705"/>
        <n v="668496"/>
        <n v="668494"/>
        <n v="668447"/>
        <n v="668963"/>
        <n v="667898"/>
        <n v="669095"/>
        <n v="666130"/>
        <n v="666041"/>
        <n v="664803"/>
        <n v="663119"/>
        <n v="662243"/>
        <n v="662221"/>
        <n v="635431"/>
        <n v="644714"/>
        <n v="633471"/>
        <n v="668344"/>
        <n v="673191"/>
        <n v="800886"/>
        <n v="800844"/>
        <n v="675235"/>
        <n v="675225"/>
        <n v="675195"/>
        <n v="675032"/>
        <n v="674849"/>
        <n v="674591"/>
        <n v="668847"/>
        <n v="673237"/>
        <n v="644694"/>
        <n v="673031"/>
        <n v="672906"/>
        <n v="669909"/>
        <n v="669826"/>
        <n v="669568"/>
        <n v="669322"/>
        <n v="669312"/>
        <n v="669310"/>
        <n v="669308"/>
        <n v="673259"/>
        <n v="635660"/>
        <n v="637015"/>
        <n v="637001"/>
        <n v="637856"/>
        <n v="636933"/>
        <n v="660269"/>
        <n v="636828"/>
        <n v="636572"/>
        <n v="636527"/>
        <n v="637016"/>
        <n v="635676"/>
        <n v="636994"/>
        <n v="635473"/>
        <n v="635306"/>
        <n v="634414"/>
        <n v="634173"/>
        <n v="633832"/>
        <n v="633743"/>
        <n v="633555"/>
        <n v="633541"/>
        <n v="635938"/>
        <n v="637377"/>
        <n v="637653"/>
        <n v="637509"/>
        <n v="637508"/>
        <n v="637507"/>
        <n v="636908"/>
        <n v="637427"/>
        <n v="637017"/>
        <n v="637308"/>
        <n v="637287"/>
        <n v="637224"/>
        <n v="637089"/>
        <n v="637018"/>
        <n v="637086"/>
        <n v="637021"/>
        <n v="637231"/>
        <n v="637081"/>
        <n v="637082"/>
        <n v="632169"/>
        <n v="669839"/>
        <n v="633579"/>
        <n v="634304"/>
        <n v="675234"/>
        <n v="661761"/>
        <n v="635495"/>
        <n v="674924"/>
        <n v="632937"/>
        <n v="635202"/>
        <n v="667220"/>
        <n v="662138"/>
      </sharedItems>
    </cacheField>
    <cacheField name="Parent Flag" numFmtId="0">
      <sharedItems containsBlank="1"/>
    </cacheField>
    <cacheField name="Parent Grant" numFmtId="0">
      <sharedItems containsBlank="1"/>
    </cacheField>
    <cacheField name="Budget Name" numFmtId="0">
      <sharedItems/>
    </cacheField>
    <cacheField name="BUDGET END DATE" numFmtId="14">
      <sharedItems containsSemiMixedTypes="0" containsNonDate="0" containsDate="1" containsString="0" minDate="2012-07-02T00:00:00" maxDate="2016-12-01T00:00:00" count="44">
        <d v="2016-09-14T00:00:00"/>
        <d v="2016-11-30T00:00:00"/>
        <d v="2016-09-15T00:00:00"/>
        <d v="2016-10-31T00:00:00"/>
        <d v="2016-09-30T00:00:00"/>
        <d v="2016-06-09T00:00:00"/>
        <d v="2015-11-30T00:00:00"/>
        <d v="2016-03-31T00:00:00"/>
        <d v="2016-09-22T00:00:00"/>
        <d v="2016-06-14T00:00:00"/>
        <d v="2016-07-07T00:00:00"/>
        <d v="2016-08-31T00:00:00"/>
        <d v="2016-07-31T00:00:00"/>
        <d v="2016-09-17T00:00:00"/>
        <d v="2016-09-29T00:00:00"/>
        <d v="2016-06-30T00:00:00"/>
        <d v="2014-08-31T00:00:00"/>
        <d v="2016-11-01T00:00:00"/>
        <d v="2013-08-05T00:00:00"/>
        <d v="2016-01-31T00:00:00"/>
        <d v="2015-07-31T00:00:00"/>
        <d v="2016-04-30T00:00:00"/>
        <d v="2016-10-15T00:00:00"/>
        <d v="2016-08-30T00:00:00"/>
        <d v="2016-04-01T00:00:00"/>
        <d v="2016-02-01T00:00:00"/>
        <d v="2016-11-05T00:00:00"/>
        <d v="2016-09-20T00:00:00"/>
        <d v="2015-09-15T00:00:00"/>
        <d v="2016-05-31T00:00:00"/>
        <d v="2015-02-28T00:00:00"/>
        <d v="2014-02-28T00:00:00"/>
        <d v="2014-05-31T00:00:00"/>
        <d v="2016-07-12T00:00:00"/>
        <d v="2015-09-30T00:00:00"/>
        <d v="2016-09-27T00:00:00"/>
        <d v="2015-06-30T00:00:00"/>
        <d v="2015-08-31T00:00:00"/>
        <d v="2016-06-15T00:00:00"/>
        <d v="2016-11-15T00:00:00"/>
        <d v="2016-09-18T00:00:00"/>
        <d v="2016-02-29T00:00:00"/>
        <d v="2014-09-30T00:00:00"/>
        <d v="2012-07-02T00:00:00"/>
      </sharedItems>
      <fieldGroup base="7">
        <rangePr groupBy="years" startDate="2012-07-02T00:00:00" endDate="2016-12-01T00:00:00"/>
        <groupItems count="7">
          <s v="&lt;7/2/2012"/>
          <s v="2012"/>
          <s v="2013"/>
          <s v="2014"/>
          <s v="2015"/>
          <s v="2016"/>
          <s v="&gt;12/1/2016"/>
        </groupItems>
      </fieldGroup>
    </cacheField>
    <cacheField name="Principal Investigator" numFmtId="0">
      <sharedItems count="163">
        <s v="TERRY, SUSAN"/>
        <s v="STEWART, ANDREW R"/>
        <s v="ARBAB, MOHAMMAD HASSAN"/>
        <s v="RIGOR, IGNATIUS G"/>
        <s v="THOMSON, JAMES M."/>
        <s v="MIYAMOTO, ROBERT T"/>
        <s v="DAHL, PETER H."/>
        <s v="RUTHERFORD, STEVEN J."/>
        <s v="TURECEK, FRANTISEK"/>
        <s v="KASABA, RESAT"/>
        <s v="BOYDSTON, ANDREW JACKSON"/>
        <s v="GAMELIN, DANIEL R."/>
        <s v="PFAFF, STEVEN J."/>
        <s v="WERNER, LYNNE A."/>
        <s v="BIERER, JULIE A"/>
        <s v="LYTLE, SARAH ROSEBERRY"/>
        <s v="GELB, MICHAEL H."/>
        <s v="MELTZOFF, ANDREW N"/>
        <s v="CROWDER, KYLE"/>
        <s v="SCHWARTZ, ILENE SHARON"/>
        <s v="WINDSCHITL, MARK A"/>
        <s v="VYE, NANCY J."/>
        <s v="YANG, JINKYU"/>
        <s v="HALLENBECK, MARK E"/>
        <s v="LEDOUX, WILLIAM R."/>
        <s v="ERNST, MICHAEL D"/>
        <s v="SHI, CHUAN JIN"/>
        <s v="BUTLER, KEITH A"/>
        <s v="KRAMER, STEVEN"/>
        <s v="HWANG, JENQ-NENG"/>
        <s v="ISTANBULLUOGLU, ERKAN"/>
        <s v="RAO, RAJESH P.N."/>
        <s v="WAAS, MODERAGE ANTHONY"/>
        <s v="TAYA, MINORU"/>
        <s v="MESBAHI, MEHRAN"/>
        <s v="KIRCHHOFF, KATRIN"/>
        <s v="SMITH, JOSHUA R."/>
        <s v="PFAENDTNER, WALTER JAMES"/>
        <s v="GANTER, MARK"/>
        <s v="MALTE, PHILIP C"/>
        <s v="HANNAFORD, BLAKE"/>
        <s v="MOSKAL, LUDMILA M."/>
        <s v="MURRAY, JAMES W"/>
        <s v="SCHINDLER, DANIEL E."/>
        <s v="LAWLER, JOSHUA J"/>
        <s v="FRIEDMAN, CAROLYN"/>
        <s v="EATON, DAVID L"/>
        <s v="BLUMENSTOCK, JOSHUA E"/>
        <s v="WEST, JEVIN D"/>
        <s v="HAGGERTY, KEVIN P."/>
        <s v="EVANS-CAMPBELL, TERESA A"/>
        <s v="CHI, DONALD L."/>
        <s v="DARVEAU, RICHARD P."/>
        <s v="WEAVER, KURT E."/>
        <s v="MAKI, JEFFREY H."/>
        <s v="ZHAO, XUE-QIAO"/>
        <s v="ANDRE, JALAL B."/>
        <s v="HU, SHU-CHING"/>
        <s v="WANG, LEO HONG-LI"/>
        <s v="SINGH, PRADEEP"/>
        <s v="BAETEN, JARED"/>
        <s v="DISIS, MARY L."/>
        <s v="MOURAD, PIERRE"/>
        <s v="KATZE, MICHAEL GERALD"/>
        <s v="KITAHATA, MARI M."/>
        <s v="HIMMELFARB, JONATHAN"/>
        <s v="CURTIS, JARED R."/>
        <s v="PSATY, BRUCE M."/>
        <s v="COLLIER, ANN C"/>
        <s v="MILLER, SAMUEL I"/>
        <s v="JOHN STEWART, GRACE C."/>
        <s v="CHENG, HEATHER"/>
        <s v="HAWKINS, RAYMOND DAVID"/>
        <s v="STETSON, DANIEL B"/>
        <s v="SAVAN, RAM"/>
        <s v="BAMSHAD, MICHAEL J"/>
        <s v="COOKSON, BRAD T"/>
        <s v="KLINE, TONI"/>
        <s v="MOUGOUS, JOSEPH D"/>
        <s v="GREENBERG, E. PETER"/>
        <s v="MANOIL, COLIN C."/>
        <s v="HAYDEN, HILLARY"/>
        <s v="KLEVIT, RACHEL E"/>
        <s v="CELUM, CONNIE L."/>
        <s v="STAMATOYANNOPOULOS, JOHN A"/>
        <s v="STAMATOYANNOPOULOS, THALIA"/>
        <s v="ZHANG, JING"/>
        <s v="HOFFMAN, JEANNE MARIE"/>
        <s v="HARNISS, MARK"/>
        <s v="ARBABI, SAMAN"/>
        <s v="WOOD, DOUGLAS E."/>
        <s v="AFKARIAN, MARYAM"/>
        <s v="FLECKMAN, PHILIP H"/>
        <s v="ROSTOMILY, ROBERT C."/>
        <s v="WATERSTON, ROBERT H"/>
        <s v="CHAUDHARY, ANU"/>
        <s v="BRITTNACHER, MITCHELL J"/>
        <s v="VEDDER, NICHOLAS"/>
        <s v="SAMII, ALI"/>
        <s v="GALE, MICHAEL J"/>
        <s v="ELLENBOGEN, RICHARD G."/>
        <s v="WALSON, JUDD L."/>
        <s v="WOODWARD, JOSHUA J"/>
        <s v="SHANKARAN, VEENA"/>
        <s v="FIROOZABADI, REZA"/>
        <s v="BORNFELDT, KARIN E"/>
        <s v="CHUNG, MICHAEL H."/>
        <s v="CLIFASEFI, SEEMA L."/>
        <s v="WRIGHT, JONATHAN"/>
        <s v="COLLINS, SUSAN E."/>
        <s v="TEMKIN, NANCY R"/>
        <s v="HOFFMAN, LUCAS"/>
        <s v="SHUSTOV, ANDREI R"/>
        <s v="NICHOL, GRAHAM"/>
        <s v="KIM, DEOK-HO"/>
        <s v="HARRINGTON, ROBERT D"/>
        <s v="ELKON, KEITH B"/>
        <s v="ALLEN, SUZANNE M."/>
        <s v="STAYTON, PATRICK"/>
        <s v="REGNIER, MICHAEL"/>
        <s v="PALERMO, TONYA M"/>
        <s v="WALKER-HARDING, LESLIE R"/>
        <s v="JARVIK, GAIL P."/>
        <s v="HURD, CAROLINE JEANETTE"/>
        <s v="CHESNUT, RANDALL M"/>
        <s v="MOLTON, IVAN"/>
        <s v="PRESS, OLIVER W."/>
        <s v="PAL, JAY D."/>
        <s v="WU, DAVID"/>
        <s v="MONROE-DEVITA, MARIA"/>
        <s v="AITKEN, MOIRA L."/>
        <s v="BRANCH, KELLEY R."/>
        <s v="MAENZA, JANINE R."/>
        <s v="FARQUHAR, CAREY"/>
        <s v="CLARK, EDWARD A"/>
        <s v="FULLER, DEBORAH"/>
        <s v="CHRISMAN, SARA P. D."/>
        <s v="MCGUIRE, JOHN K"/>
        <s v="PARSEK, MATTHEW R"/>
        <s v="FISHBEIN, DANIEL P"/>
        <s v="DOMBROWSKI, JULIA C."/>
        <s v="NAJAFIAN, BEHZAD"/>
        <s v="KEEL, SIOBAN"/>
        <s v="GORE, JOHN L"/>
        <s v="MANICONE, ANNE M."/>
        <s v="NELSON, PETER J"/>
        <s v="WONG, RACHEL O"/>
        <s v="KING, MARY-CLAIRE"/>
        <s v="PAGON, ROBERTA A"/>
        <s v="HARWOOD, CAROLINE"/>
        <s v="ALTEMEIER, WILLIAM A."/>
        <s v="SALIPANTE, STEPHEN"/>
        <s v="LOBER, WILLIAM B."/>
        <s v="HO, RODNEY J.Y."/>
        <s v="STERGACHIS, ANDREAS S"/>
        <s v="JENNY, ALISA M."/>
        <s v="SHEPPARD, ELIZABETH A."/>
        <s v="JOHNSON, PETER W"/>
        <s v="INOUE, LURDES"/>
        <s v="JOHNSON, DONNA"/>
        <s v="BEKEMEIER, ELIZABETH R."/>
        <s v="SETO, EDMUND"/>
        <s v="WEINSTEIN, MATTHEW"/>
      </sharedItems>
    </cacheField>
    <cacheField name="Open Encumbrance" numFmtId="40">
      <sharedItems containsSemiMixedTypes="0" containsString="0" containsNumber="1" minValue="0" maxValue="70481.490000000005"/>
    </cacheField>
    <cacheField name="Cost Share" numFmtId="40">
      <sharedItems containsSemiMixedTypes="0" containsString="0" containsNumber="1" minValue="-317807.18" maxValue="0"/>
    </cacheField>
    <cacheField name="Balance" numFmtId="40">
      <sharedItems containsSemiMixedTypes="0" containsString="0" containsNumber="1" minValue="0" maxValue="1077752"/>
    </cacheField>
    <cacheField name="Open Invoice" numFmtId="40">
      <sharedItems containsSemiMixedTypes="0" containsString="0" containsNumber="1" minValue="-29237.63" maxValue="358869.01"/>
    </cacheField>
    <cacheField name="Deficit" numFmtId="40">
      <sharedItems containsSemiMixedTypes="0" containsString="0" containsNumber="1" minValue="-646247.56000000006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5">
  <r>
    <x v="0"/>
    <n v="2120109040"/>
    <s v="COUNSELING CENTER"/>
    <x v="0"/>
    <m/>
    <m/>
    <s v="RECRUITMENT SERVICES"/>
    <x v="0"/>
    <x v="0"/>
    <n v="0"/>
    <n v="0"/>
    <n v="3481.37"/>
    <n v="0"/>
    <n v="0"/>
  </r>
  <r>
    <x v="1"/>
    <n v="2160301000"/>
    <s v="APPLIED PHYSICS LAB"/>
    <x v="1"/>
    <s v="P"/>
    <s v="629140"/>
    <s v="WEBS TA3 BUOY NODES"/>
    <x v="1"/>
    <x v="1"/>
    <n v="0"/>
    <n v="0"/>
    <n v="0"/>
    <n v="0"/>
    <n v="-8559.2999999999993"/>
  </r>
  <r>
    <x v="1"/>
    <n v="2160301000"/>
    <s v="APPLIED PHYSICS LAB"/>
    <x v="2"/>
    <s v="P"/>
    <s v="628296"/>
    <s v="BURN SEVERITY"/>
    <x v="2"/>
    <x v="2"/>
    <n v="0"/>
    <n v="0"/>
    <n v="0"/>
    <n v="0"/>
    <n v="0"/>
  </r>
  <r>
    <x v="1"/>
    <n v="2160301000"/>
    <s v="APPLIED PHYSICS LAB"/>
    <x v="3"/>
    <m/>
    <m/>
    <s v="WHOI CRUISE 2016"/>
    <x v="3"/>
    <x v="3"/>
    <n v="0"/>
    <n v="0"/>
    <n v="0"/>
    <n v="17016.84"/>
    <n v="0"/>
  </r>
  <r>
    <x v="1"/>
    <n v="2160301000"/>
    <s v="APPLIED PHYSICS LAB"/>
    <x v="4"/>
    <m/>
    <m/>
    <s v="MARGINAL ICE ZONE"/>
    <x v="4"/>
    <x v="4"/>
    <n v="0"/>
    <n v="0"/>
    <n v="0"/>
    <n v="8731.25"/>
    <n v="0"/>
  </r>
  <r>
    <x v="1"/>
    <n v="2160301000"/>
    <s v="APPLIED PHYSICS LAB"/>
    <x v="5"/>
    <m/>
    <m/>
    <s v="2016 ONR NURP REVIEW"/>
    <x v="5"/>
    <x v="1"/>
    <n v="0"/>
    <n v="0"/>
    <n v="0"/>
    <n v="1807.77"/>
    <n v="0"/>
  </r>
  <r>
    <x v="1"/>
    <n v="2160301000"/>
    <s v="APPLIED PHYSICS LAB"/>
    <x v="6"/>
    <m/>
    <m/>
    <s v="MOBILE WATER SQUATTER"/>
    <x v="6"/>
    <x v="5"/>
    <n v="0"/>
    <n v="0"/>
    <n v="0"/>
    <n v="0"/>
    <n v="-59183.82"/>
  </r>
  <r>
    <x v="1"/>
    <n v="2160301000"/>
    <s v="APPLIED PHYSICS LAB"/>
    <x v="7"/>
    <m/>
    <m/>
    <s v="TDI-PILE DRIVING 15024"/>
    <x v="4"/>
    <x v="6"/>
    <n v="0"/>
    <n v="0"/>
    <n v="0"/>
    <n v="11314.61"/>
    <n v="0"/>
  </r>
  <r>
    <x v="1"/>
    <n v="2160301000"/>
    <s v="APPLIED PHYSICS LAB"/>
    <x v="8"/>
    <s v="S"/>
    <s v="610230"/>
    <s v="CATERING FOR ONR-PROG"/>
    <x v="5"/>
    <x v="1"/>
    <n v="0"/>
    <n v="0"/>
    <n v="0"/>
    <n v="0"/>
    <n v="0"/>
  </r>
  <r>
    <x v="1"/>
    <n v="2160301000"/>
    <s v="APPLIED PHYSICS LAB"/>
    <x v="9"/>
    <s v="S"/>
    <s v="629140"/>
    <s v="WEBS TA3 BUOY NODE FAB"/>
    <x v="1"/>
    <x v="1"/>
    <n v="0"/>
    <n v="0"/>
    <n v="0"/>
    <n v="0"/>
    <n v="0"/>
  </r>
  <r>
    <x v="1"/>
    <n v="2160301000"/>
    <s v="APPLIED PHYSICS LAB"/>
    <x v="10"/>
    <s v="S"/>
    <s v="628296"/>
    <s v="BURN SEVERITY-FABRICAT"/>
    <x v="2"/>
    <x v="2"/>
    <n v="0"/>
    <n v="0"/>
    <n v="0"/>
    <n v="0"/>
    <n v="0"/>
  </r>
  <r>
    <x v="1"/>
    <n v="2160301000"/>
    <s v="APPLIED PHYSICS LAB"/>
    <x v="11"/>
    <m/>
    <m/>
    <s v="METOC R&amp;D"/>
    <x v="4"/>
    <x v="7"/>
    <n v="0"/>
    <n v="0"/>
    <n v="0"/>
    <n v="0"/>
    <n v="0"/>
  </r>
  <r>
    <x v="2"/>
    <n v="2540540000"/>
    <s v="CHEMISTRY"/>
    <x v="12"/>
    <m/>
    <m/>
    <s v="HTP-SAWN-MS"/>
    <x v="7"/>
    <x v="8"/>
    <n v="0"/>
    <n v="0"/>
    <n v="0"/>
    <n v="19866.25"/>
    <n v="0"/>
  </r>
  <r>
    <x v="2"/>
    <n v="2540748000"/>
    <s v="INT STUDIES"/>
    <x v="13"/>
    <s v="P"/>
    <s v="801680"/>
    <s v="USAWC FELLOWSHIP"/>
    <x v="8"/>
    <x v="9"/>
    <n v="0"/>
    <n v="0"/>
    <n v="12233.72"/>
    <n v="0"/>
    <n v="0"/>
  </r>
  <r>
    <x v="2"/>
    <n v="2540540000"/>
    <s v="CHEMISTRY"/>
    <x v="14"/>
    <s v="S"/>
    <s v="631693"/>
    <s v="BOYDSTON_EHPP 3DP"/>
    <x v="9"/>
    <x v="10"/>
    <n v="0"/>
    <n v="0"/>
    <n v="345.26"/>
    <n v="0"/>
    <n v="0"/>
  </r>
  <r>
    <x v="2"/>
    <n v="2540540000"/>
    <s v="CHEMISTRY"/>
    <x v="15"/>
    <m/>
    <m/>
    <s v="MURDOCK LASER"/>
    <x v="10"/>
    <x v="11"/>
    <n v="0"/>
    <n v="-192161.1"/>
    <n v="0.17"/>
    <n v="0"/>
    <n v="0"/>
  </r>
  <r>
    <x v="2"/>
    <n v="2540786000"/>
    <s v="SOCIOLOGY"/>
    <x v="16"/>
    <m/>
    <m/>
    <s v="PROTEST PROPENSITY"/>
    <x v="11"/>
    <x v="12"/>
    <n v="0"/>
    <n v="0"/>
    <n v="0"/>
    <n v="0"/>
    <n v="-2249.52"/>
  </r>
  <r>
    <x v="2"/>
    <n v="2540588000"/>
    <s v="SPEECH &amp; HEAR SCI"/>
    <x v="17"/>
    <m/>
    <m/>
    <s v="AUDITORY DEVELOPMENT"/>
    <x v="12"/>
    <x v="13"/>
    <n v="0"/>
    <n v="0"/>
    <n v="0"/>
    <n v="0"/>
    <n v="0"/>
  </r>
  <r>
    <x v="2"/>
    <n v="2540588000"/>
    <s v="SPEECH &amp; HEAR SCI"/>
    <x v="18"/>
    <m/>
    <m/>
    <s v="COCHLEAR AMERICA"/>
    <x v="13"/>
    <x v="14"/>
    <n v="0"/>
    <n v="0"/>
    <n v="0"/>
    <n v="13287.99"/>
    <n v="-12657.63"/>
  </r>
  <r>
    <x v="2"/>
    <n v="2540920000"/>
    <s v="ARTS &amp; SCI ILABS"/>
    <x v="19"/>
    <m/>
    <m/>
    <s v="BTC AGREEMENT"/>
    <x v="14"/>
    <x v="15"/>
    <n v="0"/>
    <n v="0"/>
    <n v="0"/>
    <n v="-9955.5499999999993"/>
    <n v="0"/>
  </r>
  <r>
    <x v="2"/>
    <n v="2540540000"/>
    <s v="CHEMISTRY"/>
    <x v="20"/>
    <m/>
    <m/>
    <s v="KRABBE DISEASE GRANT"/>
    <x v="3"/>
    <x v="16"/>
    <n v="11.04"/>
    <n v="0"/>
    <n v="0"/>
    <n v="0"/>
    <n v="0"/>
  </r>
  <r>
    <x v="2"/>
    <n v="2540748000"/>
    <s v="INT STUDIES"/>
    <x v="21"/>
    <m/>
    <m/>
    <s v="CULP RUSSIAN 2015-2016"/>
    <x v="2"/>
    <x v="9"/>
    <n v="0"/>
    <n v="0"/>
    <n v="0"/>
    <n v="0"/>
    <n v="0"/>
  </r>
  <r>
    <x v="2"/>
    <n v="2540748000"/>
    <s v="INT STUDIES"/>
    <x v="22"/>
    <m/>
    <m/>
    <s v="CULP CHINESE 2015-2016"/>
    <x v="2"/>
    <x v="9"/>
    <n v="0"/>
    <n v="0"/>
    <n v="0"/>
    <n v="0"/>
    <n v="0"/>
  </r>
  <r>
    <x v="2"/>
    <n v="2540920000"/>
    <s v="ARTS &amp; SCI ILABS"/>
    <x v="23"/>
    <m/>
    <m/>
    <s v="ROOTS OF EMPATHY"/>
    <x v="1"/>
    <x v="17"/>
    <n v="0"/>
    <n v="0"/>
    <n v="121.84"/>
    <n v="0"/>
    <n v="0"/>
  </r>
  <r>
    <x v="2"/>
    <n v="2540786000"/>
    <s v="SOCIOLOGY"/>
    <x v="24"/>
    <m/>
    <m/>
    <s v="CROWDER KCHA AGREEMENT"/>
    <x v="4"/>
    <x v="18"/>
    <n v="0"/>
    <n v="0"/>
    <n v="0"/>
    <n v="723.12"/>
    <n v="0"/>
  </r>
  <r>
    <x v="3"/>
    <n v="2580004000"/>
    <s v="EXPERIMENTAL EDUC UNIT"/>
    <x v="25"/>
    <m/>
    <m/>
    <s v="OUHSC PRESCHOOL DATA"/>
    <x v="15"/>
    <x v="19"/>
    <n v="0"/>
    <n v="0"/>
    <n v="772.5"/>
    <n v="0"/>
    <n v="0"/>
  </r>
  <r>
    <x v="3"/>
    <n v="2580001000"/>
    <s v="DEPT OF EDUCATION"/>
    <x v="26"/>
    <s v="S"/>
    <s v="801316"/>
    <s v="NOYCE SCHLR PARTICIPNT"/>
    <x v="16"/>
    <x v="20"/>
    <n v="0"/>
    <n v="0"/>
    <n v="42032"/>
    <n v="0"/>
    <n v="0"/>
  </r>
  <r>
    <x v="3"/>
    <n v="2580001000"/>
    <s v="DEPT OF EDUCATION"/>
    <x v="27"/>
    <s v="P"/>
    <s v="801316"/>
    <s v="NOYCE SCHOLARS"/>
    <x v="16"/>
    <x v="20"/>
    <n v="0"/>
    <n v="0"/>
    <n v="40.82"/>
    <n v="0"/>
    <n v="0"/>
  </r>
  <r>
    <x v="3"/>
    <n v="2580005020"/>
    <s v="COED RESEARCH"/>
    <x v="28"/>
    <m/>
    <m/>
    <s v="NIC PHYSICS LER"/>
    <x v="17"/>
    <x v="21"/>
    <n v="0"/>
    <n v="0"/>
    <n v="0"/>
    <n v="0"/>
    <n v="0"/>
  </r>
  <r>
    <x v="4"/>
    <n v="2600004000"/>
    <s v="AERO AND ASTRO"/>
    <x v="29"/>
    <s v="P"/>
    <s v="627251"/>
    <s v="SOLITONIC WAVEGUIDES"/>
    <x v="11"/>
    <x v="22"/>
    <n v="0"/>
    <n v="0"/>
    <n v="0"/>
    <n v="0"/>
    <n v="0"/>
  </r>
  <r>
    <x v="4"/>
    <n v="2600017000"/>
    <s v="TRAC"/>
    <x v="30"/>
    <m/>
    <m/>
    <s v="NCHRP 08-98"/>
    <x v="3"/>
    <x v="23"/>
    <n v="0"/>
    <n v="0"/>
    <n v="1913.12"/>
    <n v="3744"/>
    <n v="0"/>
  </r>
  <r>
    <x v="4"/>
    <n v="2600010000"/>
    <s v="MECHANICAL ENGINEERING"/>
    <x v="31"/>
    <m/>
    <m/>
    <s v="VA_6 ME STUDENTS 15-16"/>
    <x v="4"/>
    <x v="24"/>
    <n v="0"/>
    <n v="0"/>
    <n v="0"/>
    <n v="0"/>
    <n v="0"/>
  </r>
  <r>
    <x v="4"/>
    <n v="2600008000"/>
    <s v="COMPUTER SCIENCE &amp; ENG"/>
    <x v="32"/>
    <s v="S"/>
    <s v="623975"/>
    <s v="DARPA APAC SUB PROG IN"/>
    <x v="18"/>
    <x v="25"/>
    <n v="0"/>
    <n v="0"/>
    <n v="0"/>
    <n v="0"/>
    <n v="0"/>
  </r>
  <r>
    <x v="4"/>
    <n v="2600007470"/>
    <s v="ELECTRICAL ENGINEERING"/>
    <x v="33"/>
    <m/>
    <m/>
    <s v="TEST GENERATION"/>
    <x v="19"/>
    <x v="26"/>
    <n v="0"/>
    <n v="0"/>
    <n v="0"/>
    <n v="0"/>
    <n v="0"/>
  </r>
  <r>
    <x v="4"/>
    <n v="2600002000"/>
    <s v="HUMAN CTR DESIGN ENGR"/>
    <x v="34"/>
    <m/>
    <m/>
    <s v="CLINICAL INFO NEEDS"/>
    <x v="12"/>
    <x v="27"/>
    <n v="0"/>
    <n v="0"/>
    <n v="0"/>
    <n v="0"/>
    <n v="0"/>
  </r>
  <r>
    <x v="4"/>
    <n v="2600006000"/>
    <s v="CIVIL &amp; ENVIR ENGINEER"/>
    <x v="35"/>
    <m/>
    <m/>
    <s v="NGL:JAPAN DATA"/>
    <x v="3"/>
    <x v="28"/>
    <n v="1342.57"/>
    <n v="0"/>
    <n v="12793.05"/>
    <n v="-10957.78"/>
    <n v="0"/>
  </r>
  <r>
    <x v="4"/>
    <n v="2600002000"/>
    <s v="HUMAN CTR DESIGN ENGR"/>
    <x v="36"/>
    <m/>
    <m/>
    <s v="CLINICAL INFO NEEDS"/>
    <x v="20"/>
    <x v="27"/>
    <n v="0"/>
    <n v="0"/>
    <n v="0"/>
    <n v="0"/>
    <n v="0"/>
  </r>
  <r>
    <x v="4"/>
    <n v="2600007160"/>
    <s v="ELECTRICAL ENGINEERING"/>
    <x v="37"/>
    <m/>
    <m/>
    <s v="HWANG PRISM STUDENTS"/>
    <x v="2"/>
    <x v="29"/>
    <n v="0"/>
    <n v="0"/>
    <n v="0"/>
    <n v="59253.279999999999"/>
    <n v="0"/>
  </r>
  <r>
    <x v="4"/>
    <n v="2600006000"/>
    <s v="CIVIL &amp; ENVIR ENGINEER"/>
    <x v="38"/>
    <m/>
    <m/>
    <s v="SKAGIT SALMON HYDRO"/>
    <x v="21"/>
    <x v="30"/>
    <n v="0"/>
    <n v="0"/>
    <n v="322.01"/>
    <n v="0"/>
    <n v="0"/>
  </r>
  <r>
    <x v="4"/>
    <n v="2600008010"/>
    <s v="COMPUTER SCIENCE &amp; ENG"/>
    <x v="39"/>
    <s v="S"/>
    <s v="633230"/>
    <s v="REACH BIONICS PROJECT"/>
    <x v="1"/>
    <x v="31"/>
    <n v="0"/>
    <n v="0"/>
    <n v="0"/>
    <n v="0"/>
    <n v="0"/>
  </r>
  <r>
    <x v="4"/>
    <n v="2600004000"/>
    <s v="AERO AND ASTRO"/>
    <x v="40"/>
    <m/>
    <m/>
    <s v="SCHAPERY THEORY"/>
    <x v="2"/>
    <x v="32"/>
    <n v="0"/>
    <n v="0"/>
    <n v="0"/>
    <n v="-29237.63"/>
    <n v="0"/>
  </r>
  <r>
    <x v="4"/>
    <n v="2600010000"/>
    <s v="MECHANICAL ENGINEERING"/>
    <x v="41"/>
    <m/>
    <m/>
    <s v="DENTAL ACTUATOR"/>
    <x v="7"/>
    <x v="33"/>
    <n v="0"/>
    <n v="0"/>
    <n v="0"/>
    <n v="0"/>
    <n v="-59116"/>
  </r>
  <r>
    <x v="4"/>
    <n v="2600007470"/>
    <s v="ELECTRICAL ENGINEERING"/>
    <x v="42"/>
    <m/>
    <m/>
    <s v="FINFET SMART SENSING"/>
    <x v="22"/>
    <x v="26"/>
    <n v="0"/>
    <n v="0"/>
    <n v="115474.78"/>
    <n v="99937.61"/>
    <n v="0"/>
  </r>
  <r>
    <x v="4"/>
    <n v="2600004000"/>
    <s v="AERO AND ASTRO"/>
    <x v="43"/>
    <m/>
    <m/>
    <s v="EXPLOITING INTERDEPEN"/>
    <x v="1"/>
    <x v="34"/>
    <n v="0"/>
    <n v="0"/>
    <n v="4620.8100000000004"/>
    <n v="0"/>
    <n v="0"/>
  </r>
  <r>
    <x v="4"/>
    <n v="2600007830"/>
    <s v="ELECTRICAL ENGINEERING"/>
    <x v="44"/>
    <m/>
    <m/>
    <s v="SPEECH AND LANGUAGE"/>
    <x v="23"/>
    <x v="35"/>
    <n v="0"/>
    <n v="0"/>
    <n v="0"/>
    <n v="0"/>
    <n v="-5578.05"/>
  </r>
  <r>
    <x v="4"/>
    <n v="2600008000"/>
    <s v="COMPUTER SCIENCE &amp; ENG"/>
    <x v="45"/>
    <s v="S"/>
    <s v="633230"/>
    <s v="REACHBIONICS SMITH"/>
    <x v="1"/>
    <x v="36"/>
    <n v="0"/>
    <n v="0"/>
    <n v="0"/>
    <n v="0"/>
    <n v="0"/>
  </r>
  <r>
    <x v="4"/>
    <n v="2600008000"/>
    <s v="COMPUTER SCIENCE &amp; ENG"/>
    <x v="46"/>
    <s v="P"/>
    <s v="623975"/>
    <s v="DARPA APAC SPARTA"/>
    <x v="15"/>
    <x v="25"/>
    <n v="0"/>
    <n v="0"/>
    <n v="0"/>
    <n v="0"/>
    <n v="-646247.56000000006"/>
  </r>
  <r>
    <x v="4"/>
    <n v="2600005210"/>
    <s v="CHEMICAL ENGINEERING"/>
    <x v="47"/>
    <m/>
    <m/>
    <s v="REACTION NETWORKS"/>
    <x v="1"/>
    <x v="37"/>
    <n v="0"/>
    <n v="0"/>
    <n v="0"/>
    <n v="434.37"/>
    <n v="-44878.76"/>
  </r>
  <r>
    <x v="4"/>
    <n v="2600004000"/>
    <s v="AERO AND ASTRO"/>
    <x v="48"/>
    <s v="S"/>
    <s v="627251"/>
    <s v="SOLIT WAVE PARTIC SUPP"/>
    <x v="11"/>
    <x v="22"/>
    <n v="0"/>
    <n v="0"/>
    <n v="0"/>
    <n v="0"/>
    <n v="0"/>
  </r>
  <r>
    <x v="4"/>
    <n v="2600010000"/>
    <s v="MECHANICAL ENGINEERING"/>
    <x v="49"/>
    <s v="P"/>
    <s v="631693"/>
    <s v="EHPP RICOH YR1"/>
    <x v="9"/>
    <x v="38"/>
    <n v="0"/>
    <n v="0"/>
    <n v="13054.64"/>
    <n v="0"/>
    <n v="0"/>
  </r>
  <r>
    <x v="4"/>
    <n v="2600010000"/>
    <s v="MECHANICAL ENGINEERING"/>
    <x v="50"/>
    <m/>
    <m/>
    <s v="COMBUSTOR USDA SBIR 14"/>
    <x v="24"/>
    <x v="39"/>
    <n v="219.51"/>
    <n v="0"/>
    <n v="0"/>
    <n v="9417.69"/>
    <n v="0"/>
  </r>
  <r>
    <x v="4"/>
    <n v="2600007130"/>
    <s v="ELECTRICAL ENGINEERING"/>
    <x v="51"/>
    <m/>
    <m/>
    <s v="DR. HUJOON"/>
    <x v="3"/>
    <x v="40"/>
    <n v="0"/>
    <n v="0"/>
    <n v="0"/>
    <n v="0"/>
    <n v="-3261.03"/>
  </r>
  <r>
    <x v="5"/>
    <n v="2630008000"/>
    <s v="ENVRMNTL &amp; FOREST SCI"/>
    <x v="52"/>
    <m/>
    <m/>
    <s v="BLM PFC DUES"/>
    <x v="3"/>
    <x v="41"/>
    <n v="0"/>
    <n v="0"/>
    <n v="0.05"/>
    <n v="0"/>
    <n v="0"/>
  </r>
  <r>
    <x v="5"/>
    <n v="2630002000"/>
    <s v="OCEANOGRAPHY"/>
    <x v="53"/>
    <m/>
    <m/>
    <s v="QATAR TRACE ELEMENTS"/>
    <x v="25"/>
    <x v="42"/>
    <n v="0"/>
    <n v="0"/>
    <n v="0"/>
    <n v="58228.86"/>
    <n v="-0.01"/>
  </r>
  <r>
    <x v="5"/>
    <n v="2630003000"/>
    <s v="AQUATIC&amp;FISHERY SCIENC"/>
    <x v="54"/>
    <m/>
    <m/>
    <s v="FISHERY SUSTAINABILITY"/>
    <x v="11"/>
    <x v="43"/>
    <n v="1059.75"/>
    <n v="0"/>
    <n v="0"/>
    <n v="0"/>
    <n v="0"/>
  </r>
  <r>
    <x v="5"/>
    <n v="2630008000"/>
    <s v="ENVRMNTL &amp; FOREST SCI"/>
    <x v="55"/>
    <m/>
    <m/>
    <s v="SOURCES AND SINKS"/>
    <x v="26"/>
    <x v="44"/>
    <n v="0"/>
    <n v="0"/>
    <n v="3582.53"/>
    <n v="124922.91"/>
    <n v="0"/>
  </r>
  <r>
    <x v="5"/>
    <n v="2630003000"/>
    <s v="AQUATIC&amp;FISHERY SCIENC"/>
    <x v="56"/>
    <m/>
    <m/>
    <s v="CAGING STUDY"/>
    <x v="27"/>
    <x v="45"/>
    <n v="0"/>
    <n v="0"/>
    <n v="0"/>
    <n v="24972"/>
    <n v="0"/>
  </r>
  <r>
    <x v="6"/>
    <n v="2660104000"/>
    <s v="FELLOWSHIPS"/>
    <x v="57"/>
    <m/>
    <m/>
    <s v="2014-15 NSF GRFP"/>
    <x v="28"/>
    <x v="46"/>
    <n v="0"/>
    <n v="0"/>
    <n v="42500"/>
    <n v="0"/>
    <n v="0"/>
  </r>
  <r>
    <x v="7"/>
    <n v="2670002090"/>
    <s v="ISCHOOL RESEARCH"/>
    <x v="58"/>
    <m/>
    <m/>
    <s v="MOBILE PHONES"/>
    <x v="9"/>
    <x v="47"/>
    <n v="0"/>
    <n v="0"/>
    <n v="190377.34"/>
    <n v="0"/>
    <n v="0"/>
  </r>
  <r>
    <x v="7"/>
    <n v="2670002100"/>
    <s v="ISCHOOL RESEARCH"/>
    <x v="59"/>
    <m/>
    <m/>
    <s v="METAKNOWLEDGE"/>
    <x v="21"/>
    <x v="48"/>
    <n v="0"/>
    <n v="0"/>
    <n v="212.03"/>
    <n v="0"/>
    <n v="0"/>
  </r>
  <r>
    <x v="8"/>
    <n v="2720001010"/>
    <s v="SCHOOL OF SOCIAL WORK"/>
    <x v="60"/>
    <m/>
    <m/>
    <s v="CTC AUSTRALIA"/>
    <x v="26"/>
    <x v="49"/>
    <n v="0"/>
    <n v="0"/>
    <n v="0"/>
    <n v="0"/>
    <n v="-622.58000000000004"/>
  </r>
  <r>
    <x v="8"/>
    <n v="2720001000"/>
    <s v="SCHOOL OF SOCIAL WORK"/>
    <x v="61"/>
    <m/>
    <m/>
    <s v="NLBHP MSW STIPENDS"/>
    <x v="14"/>
    <x v="50"/>
    <n v="0"/>
    <n v="-4110.3599999999997"/>
    <n v="0"/>
    <n v="0"/>
    <n v="0"/>
  </r>
  <r>
    <x v="9"/>
    <n v="3020001000"/>
    <s v="ORAL HEALTH SCIENCES"/>
    <x v="62"/>
    <s v="S"/>
    <s v="636828"/>
    <s v="CF RDP CHI PILOT15-16"/>
    <x v="4"/>
    <x v="51"/>
    <n v="0"/>
    <n v="0"/>
    <n v="0"/>
    <n v="0"/>
    <n v="0"/>
  </r>
  <r>
    <x v="9"/>
    <n v="3020010000"/>
    <s v="PERIODONTICS"/>
    <x v="63"/>
    <m/>
    <m/>
    <s v="NEUTROPHIL MIGRATION"/>
    <x v="1"/>
    <x v="52"/>
    <n v="0"/>
    <n v="0"/>
    <n v="0"/>
    <n v="0"/>
    <n v="-641.16999999999996"/>
  </r>
  <r>
    <x v="10"/>
    <n v="3040120000"/>
    <s v="RADIOLOGY"/>
    <x v="64"/>
    <s v="P"/>
    <s v="633230"/>
    <s v="SBIR REACH SECO SUBC"/>
    <x v="1"/>
    <x v="53"/>
    <n v="0"/>
    <n v="0"/>
    <n v="0"/>
    <n v="1655.31"/>
    <n v="0"/>
  </r>
  <r>
    <x v="10"/>
    <n v="3040120000"/>
    <s v="RADIOLOGY"/>
    <x v="65"/>
    <m/>
    <m/>
    <s v="B94 MAKI UWPPPP"/>
    <x v="1"/>
    <x v="54"/>
    <n v="0"/>
    <n v="0"/>
    <n v="0"/>
    <n v="0"/>
    <n v="-927.08"/>
  </r>
  <r>
    <x v="10"/>
    <n v="3040112042"/>
    <s v="DEPARTMENT OF MEDICINE"/>
    <x v="66"/>
    <m/>
    <m/>
    <s v="ZHAO - AHA DISCOVERY"/>
    <x v="1"/>
    <x v="55"/>
    <n v="0"/>
    <n v="0"/>
    <n v="4.99"/>
    <n v="29917"/>
    <n v="0"/>
  </r>
  <r>
    <x v="10"/>
    <n v="3040120000"/>
    <s v="RADIOLOGY"/>
    <x v="67"/>
    <m/>
    <m/>
    <s v="B93 ANDRE UWPPPP"/>
    <x v="1"/>
    <x v="56"/>
    <n v="0"/>
    <n v="0"/>
    <n v="16690.900000000001"/>
    <n v="0"/>
    <n v="0"/>
  </r>
  <r>
    <x v="10"/>
    <n v="3040126000"/>
    <s v="NEUROLOGY"/>
    <x v="68"/>
    <m/>
    <m/>
    <s v="TODD JPA"/>
    <x v="1"/>
    <x v="57"/>
    <n v="0"/>
    <n v="0"/>
    <n v="0"/>
    <n v="6894.27"/>
    <n v="0"/>
  </r>
  <r>
    <x v="10"/>
    <n v="3040126000"/>
    <s v="NEUROLOGY"/>
    <x v="69"/>
    <m/>
    <m/>
    <s v="VA NEUROLOGY DR. WANG"/>
    <x v="4"/>
    <x v="58"/>
    <n v="0"/>
    <n v="0"/>
    <n v="16.13"/>
    <n v="3389.23"/>
    <n v="0"/>
  </r>
  <r>
    <x v="10"/>
    <n v="3040442450"/>
    <s v="MICROBIOLOGY"/>
    <x v="70"/>
    <m/>
    <m/>
    <s v="SINGH / CLANCY CFF"/>
    <x v="11"/>
    <x v="59"/>
    <n v="0"/>
    <n v="0"/>
    <n v="0"/>
    <n v="0"/>
    <n v="0"/>
  </r>
  <r>
    <x v="10"/>
    <n v="3040449030"/>
    <s v="GLOBAL HEALTH"/>
    <x v="71"/>
    <m/>
    <m/>
    <s v="PREP RENAL SA"/>
    <x v="29"/>
    <x v="60"/>
    <n v="0"/>
    <n v="0"/>
    <n v="0"/>
    <n v="0"/>
    <n v="-34859.760000000002"/>
  </r>
  <r>
    <x v="10"/>
    <n v="3040802100"/>
    <s v="ITHS"/>
    <x v="72"/>
    <s v="S"/>
    <s v="629388"/>
    <s v="YR9 CR 26"/>
    <x v="29"/>
    <x v="61"/>
    <n v="0"/>
    <n v="0"/>
    <n v="0.08"/>
    <n v="0"/>
    <n v="0"/>
  </r>
  <r>
    <x v="10"/>
    <n v="3040113000"/>
    <s v="NEUROLOGICAL SURGERY"/>
    <x v="73"/>
    <m/>
    <m/>
    <s v="MOURAD FUSF PILOT"/>
    <x v="1"/>
    <x v="62"/>
    <n v="0"/>
    <n v="0"/>
    <n v="0"/>
    <n v="0"/>
    <n v="-957.89"/>
  </r>
  <r>
    <x v="10"/>
    <n v="3041042250"/>
    <s v="ROSEN MICRO"/>
    <x v="74"/>
    <m/>
    <m/>
    <s v="KATZE R24EMORY RESUB"/>
    <x v="21"/>
    <x v="63"/>
    <n v="0"/>
    <n v="0"/>
    <n v="34339.699999999997"/>
    <n v="130965.92"/>
    <n v="0"/>
  </r>
  <r>
    <x v="10"/>
    <n v="3040112018"/>
    <s v="DEPARTMENT OF MEDICINE"/>
    <x v="75"/>
    <m/>
    <m/>
    <s v="NA-ACCORD Y10"/>
    <x v="15"/>
    <x v="64"/>
    <n v="0"/>
    <n v="0"/>
    <n v="0"/>
    <n v="0"/>
    <n v="0"/>
  </r>
  <r>
    <x v="10"/>
    <n v="3040126000"/>
    <s v="NEUROLOGY"/>
    <x v="76"/>
    <m/>
    <m/>
    <s v="GTAC"/>
    <x v="4"/>
    <x v="58"/>
    <n v="0"/>
    <n v="0"/>
    <n v="0"/>
    <n v="0"/>
    <n v="-1000.08"/>
  </r>
  <r>
    <x v="10"/>
    <n v="3040112142"/>
    <s v="DEPARTMENT OF MEDICINE"/>
    <x v="77"/>
    <m/>
    <m/>
    <s v="ANTIINFLAMMATN INTERV"/>
    <x v="15"/>
    <x v="65"/>
    <n v="0"/>
    <n v="0"/>
    <n v="0"/>
    <n v="0"/>
    <n v="0"/>
  </r>
  <r>
    <x v="10"/>
    <n v="3040112182"/>
    <s v="DEPARTMENT OF MEDICINE"/>
    <x v="78"/>
    <m/>
    <m/>
    <s v="LONG PCRC PILOT"/>
    <x v="15"/>
    <x v="66"/>
    <n v="0"/>
    <n v="0"/>
    <n v="37396.400000000001"/>
    <n v="0"/>
    <n v="0"/>
  </r>
  <r>
    <x v="10"/>
    <n v="3040112025"/>
    <s v="DEPARTMENT OF MEDICINE"/>
    <x v="79"/>
    <m/>
    <m/>
    <s v="AVERY-AHA"/>
    <x v="19"/>
    <x v="67"/>
    <n v="0"/>
    <n v="0"/>
    <n v="0"/>
    <n v="2388.86"/>
    <n v="0"/>
  </r>
  <r>
    <x v="10"/>
    <n v="3040112018"/>
    <s v="DEPARTMENT OF MEDICINE"/>
    <x v="80"/>
    <m/>
    <m/>
    <s v="SLK CTU GRANT"/>
    <x v="1"/>
    <x v="68"/>
    <n v="70481.490000000005"/>
    <n v="0"/>
    <n v="0"/>
    <n v="0"/>
    <n v="0"/>
  </r>
  <r>
    <x v="10"/>
    <n v="3040442490"/>
    <s v="MICROBIOLOGY"/>
    <x v="81"/>
    <m/>
    <m/>
    <s v="RAININ STAPP"/>
    <x v="1"/>
    <x v="69"/>
    <n v="0.08"/>
    <n v="0"/>
    <n v="0"/>
    <n v="0"/>
    <n v="-30953.79"/>
  </r>
  <r>
    <x v="10"/>
    <n v="3040449070"/>
    <s v="GLOBAL HEALTH"/>
    <x v="82"/>
    <s v="S"/>
    <s v="669909"/>
    <s v="PHASE OFF-CAMPUS"/>
    <x v="14"/>
    <x v="70"/>
    <n v="0"/>
    <n v="0"/>
    <n v="0"/>
    <n v="0"/>
    <n v="-2.7"/>
  </r>
  <r>
    <x v="10"/>
    <n v="3040112171"/>
    <s v="DEPARTMENT OF MEDICINE"/>
    <x v="83"/>
    <m/>
    <m/>
    <s v="SPORE CEP - CHENG"/>
    <x v="11"/>
    <x v="71"/>
    <n v="0"/>
    <n v="0"/>
    <n v="26168.880000000001"/>
    <n v="0"/>
    <n v="0"/>
  </r>
  <r>
    <x v="10"/>
    <n v="3040112111"/>
    <s v="DEPARTMENT OF MEDICINE"/>
    <x v="84"/>
    <m/>
    <m/>
    <s v="HAWKIN'S BSF ISRAEL"/>
    <x v="4"/>
    <x v="72"/>
    <n v="0"/>
    <n v="0"/>
    <n v="0"/>
    <n v="-1"/>
    <n v="0"/>
  </r>
  <r>
    <x v="10"/>
    <n v="3040947007"/>
    <s v="IMMUNOLOGY SLU"/>
    <x v="85"/>
    <m/>
    <m/>
    <s v="STETSON 7SL RNA"/>
    <x v="3"/>
    <x v="73"/>
    <n v="0"/>
    <n v="0"/>
    <n v="0"/>
    <n v="25720.91"/>
    <n v="0"/>
  </r>
  <r>
    <x v="10"/>
    <n v="3040947006"/>
    <s v="IMMUNOLOGY SLU"/>
    <x v="86"/>
    <m/>
    <m/>
    <s v="SAVAN CSGADP"/>
    <x v="3"/>
    <x v="74"/>
    <n v="0"/>
    <n v="0"/>
    <n v="0.01"/>
    <n v="2565.83"/>
    <n v="0"/>
  </r>
  <r>
    <x v="10"/>
    <n v="3040118140"/>
    <s v="PEDIATRICS"/>
    <x v="87"/>
    <m/>
    <m/>
    <s v="EPIC GENOME ANALYSIS"/>
    <x v="21"/>
    <x v="75"/>
    <n v="0"/>
    <n v="0"/>
    <n v="0"/>
    <n v="0"/>
    <n v="-28616.52"/>
  </r>
  <r>
    <x v="10"/>
    <n v="3040442490"/>
    <s v="MICROBIOLOGY"/>
    <x v="88"/>
    <s v="P"/>
    <s v="625992"/>
    <s v="MILLER NWRCE Y10 NCR"/>
    <x v="30"/>
    <x v="69"/>
    <n v="0"/>
    <n v="0"/>
    <n v="935454.92"/>
    <n v="0"/>
    <n v="0"/>
  </r>
  <r>
    <x v="10"/>
    <n v="3040133640"/>
    <s v="LAB MEDICINE"/>
    <x v="89"/>
    <s v="S"/>
    <s v="627950"/>
    <s v="ERIN PROJ 3 YR5"/>
    <x v="20"/>
    <x v="76"/>
    <n v="0"/>
    <n v="0"/>
    <n v="0"/>
    <n v="0"/>
    <n v="-0.01"/>
  </r>
  <r>
    <x v="10"/>
    <n v="3040442490"/>
    <s v="MICROBIOLOGY"/>
    <x v="90"/>
    <s v="S"/>
    <s v="625992"/>
    <s v="RCE CORE A Y10"/>
    <x v="30"/>
    <x v="69"/>
    <n v="0"/>
    <n v="0"/>
    <n v="0"/>
    <n v="0"/>
    <n v="-245166.63"/>
  </r>
  <r>
    <x v="10"/>
    <n v="3040442490"/>
    <s v="MICROBIOLOGY"/>
    <x v="91"/>
    <s v="S"/>
    <s v="625992"/>
    <s v="RCE PROJ 18 Y10"/>
    <x v="30"/>
    <x v="77"/>
    <n v="0"/>
    <n v="0"/>
    <n v="0"/>
    <n v="0"/>
    <n v="-294278.95"/>
  </r>
  <r>
    <x v="10"/>
    <n v="3040442490"/>
    <s v="MICROBIOLOGY"/>
    <x v="92"/>
    <s v="S"/>
    <s v="625992"/>
    <s v="RCE PROJ 16 Y10"/>
    <x v="30"/>
    <x v="69"/>
    <n v="0"/>
    <n v="0"/>
    <n v="0"/>
    <n v="0"/>
    <n v="-550902.62"/>
  </r>
  <r>
    <x v="10"/>
    <n v="3040947007"/>
    <s v="IMMUNOLOGY SLU"/>
    <x v="93"/>
    <s v="S"/>
    <s v="625992"/>
    <s v="RCE PROJ 14  Y10"/>
    <x v="31"/>
    <x v="73"/>
    <n v="0"/>
    <n v="0"/>
    <n v="0"/>
    <n v="0"/>
    <n v="-214.38"/>
  </r>
  <r>
    <x v="10"/>
    <n v="3040133640"/>
    <s v="LAB MEDICINE"/>
    <x v="94"/>
    <s v="S"/>
    <s v="625992"/>
    <s v="RCE PROJ 11 Y10"/>
    <x v="31"/>
    <x v="76"/>
    <n v="0"/>
    <n v="0"/>
    <n v="0"/>
    <n v="0"/>
    <n v="0"/>
  </r>
  <r>
    <x v="10"/>
    <n v="3040442470"/>
    <s v="MICROBIOLOGY"/>
    <x v="95"/>
    <s v="S"/>
    <s v="625992"/>
    <s v="RCE PROJ 4 Y10"/>
    <x v="31"/>
    <x v="78"/>
    <n v="0"/>
    <n v="0"/>
    <n v="0"/>
    <n v="0"/>
    <n v="0"/>
  </r>
  <r>
    <x v="10"/>
    <n v="3040442430"/>
    <s v="MICROBIOLOGY"/>
    <x v="96"/>
    <s v="S"/>
    <s v="625992"/>
    <s v="RCE PROJ 3 Y10"/>
    <x v="32"/>
    <x v="79"/>
    <n v="0"/>
    <n v="0"/>
    <n v="0"/>
    <n v="0"/>
    <n v="0"/>
  </r>
  <r>
    <x v="10"/>
    <n v="3040448170"/>
    <s v="GENOME SCIENCES"/>
    <x v="97"/>
    <s v="S"/>
    <s v="625992"/>
    <s v="RCE CORE C Y10"/>
    <x v="30"/>
    <x v="80"/>
    <n v="0"/>
    <n v="0"/>
    <n v="0.01"/>
    <n v="0"/>
    <n v="0"/>
  </r>
  <r>
    <x v="10"/>
    <n v="3040442490"/>
    <s v="MICROBIOLOGY"/>
    <x v="98"/>
    <s v="S"/>
    <s v="625992"/>
    <s v="RCE PROJ 1 Y10"/>
    <x v="30"/>
    <x v="81"/>
    <n v="0"/>
    <n v="0"/>
    <n v="238845.24"/>
    <n v="0"/>
    <n v="0"/>
  </r>
  <r>
    <x v="10"/>
    <n v="3040440060"/>
    <s v="BIOCHEMISTRY"/>
    <x v="99"/>
    <s v="S"/>
    <s v="625992"/>
    <s v="RCE CORE D Y10"/>
    <x v="31"/>
    <x v="82"/>
    <n v="0"/>
    <n v="0"/>
    <n v="0"/>
    <n v="0"/>
    <n v="-0.02"/>
  </r>
  <r>
    <x v="10"/>
    <n v="3040449030"/>
    <s v="GLOBAL HEALTH"/>
    <x v="100"/>
    <m/>
    <m/>
    <s v="USAID - APPLICATION"/>
    <x v="33"/>
    <x v="83"/>
    <n v="0"/>
    <n v="0"/>
    <n v="0"/>
    <n v="0"/>
    <n v="0"/>
  </r>
  <r>
    <x v="10"/>
    <n v="3040448270"/>
    <s v="GENOME SCIENCES"/>
    <x v="101"/>
    <m/>
    <m/>
    <s v="NWREMC-05"/>
    <x v="7"/>
    <x v="84"/>
    <n v="0"/>
    <n v="0"/>
    <n v="0"/>
    <n v="0"/>
    <n v="-733.29"/>
  </r>
  <r>
    <x v="10"/>
    <n v="3040112101"/>
    <s v="DEPARTMENT OF MEDICINE"/>
    <x v="102"/>
    <m/>
    <m/>
    <s v="BETA 1"/>
    <x v="11"/>
    <x v="85"/>
    <n v="0"/>
    <n v="-3796.7"/>
    <n v="0"/>
    <n v="0"/>
    <n v="0"/>
  </r>
  <r>
    <x v="10"/>
    <n v="3040443600"/>
    <s v="PATHOLOGY"/>
    <x v="103"/>
    <m/>
    <m/>
    <s v="CROSS BIOMARKERS"/>
    <x v="11"/>
    <x v="86"/>
    <n v="0"/>
    <n v="0"/>
    <n v="0"/>
    <n v="0"/>
    <n v="-368226.03"/>
  </r>
  <r>
    <x v="10"/>
    <n v="3040122220"/>
    <s v="REHABILITATION MEDICIN"/>
    <x v="104"/>
    <s v="S"/>
    <s v="628064"/>
    <s v="UW TBIMS ACL Y4 MODULE"/>
    <x v="14"/>
    <x v="87"/>
    <n v="0"/>
    <n v="0"/>
    <n v="0"/>
    <n v="0"/>
    <n v="0"/>
  </r>
  <r>
    <x v="10"/>
    <n v="3040122440"/>
    <s v="REHABILITATION MEDICIN"/>
    <x v="105"/>
    <m/>
    <m/>
    <s v="HARNISS TBI IN DOC"/>
    <x v="14"/>
    <x v="88"/>
    <n v="0"/>
    <n v="-385.34"/>
    <n v="0"/>
    <n v="0"/>
    <n v="0"/>
  </r>
  <r>
    <x v="10"/>
    <n v="3040123403"/>
    <s v="SURGERY"/>
    <x v="106"/>
    <s v="S"/>
    <s v="628296"/>
    <s v="HARBORVIEW BURN SEVERI"/>
    <x v="12"/>
    <x v="89"/>
    <n v="0"/>
    <n v="0"/>
    <n v="0"/>
    <n v="0"/>
    <n v="0"/>
  </r>
  <r>
    <x v="10"/>
    <n v="3040123200"/>
    <s v="SURGERY"/>
    <x v="107"/>
    <m/>
    <m/>
    <s v="PERFUSIONIST VA"/>
    <x v="4"/>
    <x v="90"/>
    <n v="0"/>
    <n v="0"/>
    <n v="3047.66"/>
    <n v="0"/>
    <n v="0"/>
  </r>
  <r>
    <x v="10"/>
    <n v="3040448170"/>
    <s v="GENOME SCIENCES"/>
    <x v="108"/>
    <s v="S"/>
    <s v="625992"/>
    <s v="RCE PROJ 2 Y10"/>
    <x v="31"/>
    <x v="80"/>
    <n v="0"/>
    <n v="0"/>
    <n v="188.31"/>
    <n v="0"/>
    <n v="0"/>
  </r>
  <r>
    <x v="10"/>
    <n v="3040122220"/>
    <s v="REHABILITATION MEDICIN"/>
    <x v="109"/>
    <s v="P"/>
    <s v="628064"/>
    <s v="UW TBIMS ACL"/>
    <x v="14"/>
    <x v="87"/>
    <n v="0"/>
    <n v="0"/>
    <n v="0"/>
    <n v="0"/>
    <n v="0"/>
  </r>
  <r>
    <x v="10"/>
    <n v="3040112142"/>
    <s v="DEPARTMENT OF MEDICINE"/>
    <x v="110"/>
    <m/>
    <m/>
    <s v="MOLECULAR SIGS DKD"/>
    <x v="3"/>
    <x v="91"/>
    <n v="0"/>
    <n v="0"/>
    <n v="0"/>
    <n v="0"/>
    <n v="0"/>
  </r>
  <r>
    <x v="10"/>
    <n v="3040123200"/>
    <s v="SURGERY"/>
    <x v="111"/>
    <m/>
    <m/>
    <s v="PERFUSIONIST VA"/>
    <x v="34"/>
    <x v="90"/>
    <n v="0"/>
    <n v="0"/>
    <n v="7140.83"/>
    <n v="7140.83"/>
    <n v="0"/>
  </r>
  <r>
    <x v="10"/>
    <n v="3040112074"/>
    <s v="DEPARTMENT OF MEDICINE"/>
    <x v="112"/>
    <m/>
    <m/>
    <s v="VA IPA FLECKMAN 15-16"/>
    <x v="4"/>
    <x v="92"/>
    <n v="0"/>
    <n v="0"/>
    <n v="0"/>
    <n v="2396.7399999999998"/>
    <n v="-3067.88"/>
  </r>
  <r>
    <x v="10"/>
    <n v="3040913000"/>
    <s v="815 NSURG"/>
    <x v="113"/>
    <m/>
    <m/>
    <s v="ROSTO DIMERS R01"/>
    <x v="3"/>
    <x v="93"/>
    <n v="0"/>
    <n v="0"/>
    <n v="0"/>
    <n v="0"/>
    <n v="0"/>
  </r>
  <r>
    <x v="10"/>
    <n v="3041042253"/>
    <s v="ROSEN MICRO"/>
    <x v="114"/>
    <m/>
    <m/>
    <s v="KATZE NSF RAPID"/>
    <x v="12"/>
    <x v="63"/>
    <n v="0"/>
    <n v="0"/>
    <n v="0"/>
    <n v="0"/>
    <n v="-19884.7"/>
  </r>
  <r>
    <x v="10"/>
    <n v="3040448310"/>
    <s v="GENOME SCIENCES"/>
    <x v="115"/>
    <m/>
    <m/>
    <s v="WF TF BINDING"/>
    <x v="12"/>
    <x v="94"/>
    <n v="0"/>
    <n v="-100.4"/>
    <n v="0"/>
    <n v="0"/>
    <n v="0"/>
  </r>
  <r>
    <x v="10"/>
    <n v="3040442550"/>
    <s v="MICROBIOLOGY"/>
    <x v="116"/>
    <s v="S"/>
    <s v="627950"/>
    <s v="ERIN ANU PP Y5"/>
    <x v="12"/>
    <x v="95"/>
    <n v="0"/>
    <n v="0"/>
    <n v="0"/>
    <n v="0"/>
    <n v="0"/>
  </r>
  <r>
    <x v="10"/>
    <n v="3040442490"/>
    <s v="MICROBIOLOGY"/>
    <x v="117"/>
    <s v="S"/>
    <s v="627950"/>
    <s v="ERIN PROJ 2 YR5"/>
    <x v="12"/>
    <x v="69"/>
    <n v="0"/>
    <n v="0"/>
    <n v="0"/>
    <n v="0"/>
    <n v="-292000"/>
  </r>
  <r>
    <x v="10"/>
    <n v="3040442490"/>
    <s v="MICROBIOLOGY"/>
    <x v="118"/>
    <s v="S"/>
    <s v="625992"/>
    <s v="RCE CORE B Y10"/>
    <x v="30"/>
    <x v="96"/>
    <n v="0"/>
    <n v="0"/>
    <n v="0"/>
    <n v="0"/>
    <n v="-85375.07"/>
  </r>
  <r>
    <x v="10"/>
    <n v="3040442490"/>
    <s v="MICROBIOLOGY"/>
    <x v="119"/>
    <s v="S"/>
    <s v="627950"/>
    <s v="ERIN ADMIN CORE Y5"/>
    <x v="12"/>
    <x v="69"/>
    <n v="0"/>
    <n v="0"/>
    <n v="0"/>
    <n v="0"/>
    <n v="0"/>
  </r>
  <r>
    <x v="10"/>
    <n v="3040802100"/>
    <s v="ITHS"/>
    <x v="120"/>
    <s v="P"/>
    <s v="629388"/>
    <s v="ITHS UL1 YR9"/>
    <x v="29"/>
    <x v="61"/>
    <n v="0"/>
    <n v="0"/>
    <n v="1077752"/>
    <n v="0"/>
    <n v="0"/>
  </r>
  <r>
    <x v="10"/>
    <n v="3040442490"/>
    <s v="MICROBIOLOGY"/>
    <x v="121"/>
    <s v="P"/>
    <s v="627950"/>
    <s v="ERIN"/>
    <x v="12"/>
    <x v="69"/>
    <n v="0"/>
    <n v="0"/>
    <n v="0"/>
    <n v="0"/>
    <n v="-0.01"/>
  </r>
  <r>
    <x v="10"/>
    <n v="3040123200"/>
    <s v="SURGERY"/>
    <x v="122"/>
    <m/>
    <m/>
    <s v="PERFUSIONIST VA"/>
    <x v="7"/>
    <x v="90"/>
    <n v="0"/>
    <n v="0"/>
    <n v="0"/>
    <n v="0"/>
    <n v="0"/>
  </r>
  <r>
    <x v="10"/>
    <n v="3040123502"/>
    <s v="SURGERY"/>
    <x v="123"/>
    <m/>
    <m/>
    <s v="PS SERVICES"/>
    <x v="4"/>
    <x v="97"/>
    <n v="0"/>
    <n v="0"/>
    <n v="0"/>
    <n v="21883.5"/>
    <n v="0"/>
  </r>
  <r>
    <x v="10"/>
    <n v="3040126000"/>
    <s v="NEUROLOGY"/>
    <x v="124"/>
    <m/>
    <m/>
    <s v="VA PADR NEUROLOGY"/>
    <x v="4"/>
    <x v="98"/>
    <n v="0"/>
    <n v="0"/>
    <n v="0.02"/>
    <n v="6665"/>
    <n v="0"/>
  </r>
  <r>
    <x v="10"/>
    <n v="3040947002"/>
    <s v="IMMUNOLOGY SLU"/>
    <x v="125"/>
    <m/>
    <m/>
    <s v="KIN-1148"/>
    <x v="14"/>
    <x v="99"/>
    <n v="0"/>
    <n v="0"/>
    <n v="0"/>
    <n v="358869.01"/>
    <n v="0"/>
  </r>
  <r>
    <x v="10"/>
    <n v="3040113000"/>
    <s v="NEUROLOGICAL SURGERY"/>
    <x v="126"/>
    <m/>
    <m/>
    <s v="SUMMER R25"/>
    <x v="11"/>
    <x v="100"/>
    <n v="115.08"/>
    <n v="0"/>
    <n v="24132.74"/>
    <n v="0"/>
    <n v="0"/>
  </r>
  <r>
    <x v="10"/>
    <n v="3040449000"/>
    <s v="GLOBAL HEALTH"/>
    <x v="127"/>
    <s v="S"/>
    <s v="625992"/>
    <s v="RCE KENYA STRAIN Y10"/>
    <x v="31"/>
    <x v="101"/>
    <n v="0"/>
    <n v="0"/>
    <n v="65.650000000000006"/>
    <n v="0"/>
    <n v="0"/>
  </r>
  <r>
    <x v="10"/>
    <n v="3040442600"/>
    <s v="MICROBIOLOGY"/>
    <x v="128"/>
    <s v="S"/>
    <s v="625992"/>
    <s v="RCE NW CD 003 Y10"/>
    <x v="31"/>
    <x v="102"/>
    <n v="0"/>
    <n v="0"/>
    <n v="0"/>
    <n v="0"/>
    <n v="0"/>
  </r>
  <r>
    <x v="10"/>
    <n v="3040449070"/>
    <s v="GLOBAL HEALTH"/>
    <x v="129"/>
    <s v="S"/>
    <s v="627950"/>
    <s v="ERIN PROJ 1 YR5"/>
    <x v="12"/>
    <x v="101"/>
    <n v="0"/>
    <n v="0"/>
    <n v="0"/>
    <n v="0"/>
    <n v="0"/>
  </r>
  <r>
    <x v="10"/>
    <n v="3040112173"/>
    <s v="DEPARTMENT OF MEDICINE"/>
    <x v="130"/>
    <m/>
    <m/>
    <s v="DECISION DX STUDY"/>
    <x v="35"/>
    <x v="103"/>
    <n v="0"/>
    <n v="0"/>
    <n v="0"/>
    <n v="0"/>
    <n v="-26600.639999999999"/>
  </r>
  <r>
    <x v="10"/>
    <n v="3040449000"/>
    <s v="GLOBAL HEALTH"/>
    <x v="131"/>
    <s v="S"/>
    <s v="674591"/>
    <s v="START-Y4 DISCRETIONARY"/>
    <x v="34"/>
    <x v="101"/>
    <n v="0"/>
    <n v="0"/>
    <n v="0"/>
    <n v="0"/>
    <n v="0"/>
  </r>
  <r>
    <x v="10"/>
    <n v="3040116000"/>
    <s v="ORTHOPEDICS"/>
    <x v="132"/>
    <s v="S"/>
    <s v="662221"/>
    <s v="PATIENT ENROLLMENT"/>
    <x v="0"/>
    <x v="104"/>
    <n v="0"/>
    <n v="0"/>
    <n v="49790"/>
    <n v="0"/>
    <n v="0"/>
  </r>
  <r>
    <x v="10"/>
    <n v="3040912133"/>
    <s v="815 MED"/>
    <x v="133"/>
    <s v="S"/>
    <s v="668705"/>
    <s v="BORNFELDT AHA GIA YR 2"/>
    <x v="15"/>
    <x v="105"/>
    <n v="0"/>
    <n v="0"/>
    <n v="0"/>
    <n v="0"/>
    <n v="0"/>
  </r>
  <r>
    <x v="10"/>
    <n v="3040912133"/>
    <s v="815 MED"/>
    <x v="134"/>
    <s v="S"/>
    <s v="668705"/>
    <s v="BORNFELDT AHA GIA YR 1"/>
    <x v="36"/>
    <x v="105"/>
    <n v="0"/>
    <n v="0"/>
    <n v="0"/>
    <n v="0"/>
    <n v="0"/>
  </r>
  <r>
    <x v="10"/>
    <n v="3040912133"/>
    <s v="815 MED"/>
    <x v="135"/>
    <s v="P"/>
    <s v="668705"/>
    <s v="BORNFELDT AHA GIA"/>
    <x v="15"/>
    <x v="105"/>
    <n v="0"/>
    <n v="0"/>
    <n v="0"/>
    <n v="0"/>
    <n v="0"/>
  </r>
  <r>
    <x v="10"/>
    <n v="3040449000"/>
    <s v="GLOBAL HEALTH"/>
    <x v="136"/>
    <m/>
    <m/>
    <s v="CONJOINT553 COURSE YR5"/>
    <x v="12"/>
    <x v="106"/>
    <n v="0"/>
    <n v="0"/>
    <n v="0.17"/>
    <n v="0"/>
    <n v="0"/>
  </r>
  <r>
    <x v="10"/>
    <n v="3040119160"/>
    <s v="PSYCHIATRY"/>
    <x v="137"/>
    <s v="S"/>
    <s v="667898"/>
    <s v="LEAD EVALUATION OFF CA"/>
    <x v="1"/>
    <x v="107"/>
    <n v="0"/>
    <n v="0"/>
    <n v="0"/>
    <n v="0"/>
    <n v="0"/>
  </r>
  <r>
    <x v="10"/>
    <n v="3040449070"/>
    <s v="GLOBAL HEALTH"/>
    <x v="138"/>
    <s v="P"/>
    <s v="668447"/>
    <s v="PMTCT-HEI-YR01"/>
    <x v="4"/>
    <x v="70"/>
    <n v="0"/>
    <n v="0"/>
    <n v="0"/>
    <n v="89985.9"/>
    <n v="-5306.24"/>
  </r>
  <r>
    <x v="10"/>
    <n v="3040124000"/>
    <s v="UROLOGY"/>
    <x v="139"/>
    <m/>
    <m/>
    <s v="DENDRION N10-1"/>
    <x v="12"/>
    <x v="108"/>
    <n v="0"/>
    <n v="0"/>
    <n v="15647.01"/>
    <n v="0"/>
    <n v="0"/>
  </r>
  <r>
    <x v="10"/>
    <n v="3040119020"/>
    <s v="PSYCHIATRY"/>
    <x v="140"/>
    <s v="P"/>
    <s v="667898"/>
    <s v="LEAD EVALUATION"/>
    <x v="1"/>
    <x v="109"/>
    <n v="0"/>
    <n v="0"/>
    <n v="0"/>
    <n v="0"/>
    <n v="0"/>
  </r>
  <r>
    <x v="10"/>
    <n v="3040113000"/>
    <s v="NEUROLOGICAL SURGERY"/>
    <x v="141"/>
    <s v="S"/>
    <s v="668847"/>
    <s v="CHESNUTTEMKINTRACKYR2"/>
    <x v="37"/>
    <x v="110"/>
    <n v="0"/>
    <n v="0"/>
    <n v="0"/>
    <n v="0"/>
    <n v="-30016.91"/>
  </r>
  <r>
    <x v="10"/>
    <n v="3040118250"/>
    <s v="PEDIATRICS"/>
    <x v="142"/>
    <m/>
    <m/>
    <s v="CF LUNG INFECTIONS"/>
    <x v="3"/>
    <x v="111"/>
    <n v="0"/>
    <n v="0"/>
    <n v="0"/>
    <n v="10800"/>
    <n v="0"/>
  </r>
  <r>
    <x v="10"/>
    <n v="3040112101"/>
    <s v="DEPARTMENT OF MEDICINE"/>
    <x v="143"/>
    <s v="S"/>
    <s v="663119"/>
    <s v="PH.2 PFIZER INOTUZUMAB"/>
    <x v="12"/>
    <x v="112"/>
    <n v="0"/>
    <n v="0"/>
    <n v="0"/>
    <n v="0"/>
    <n v="-45710.74"/>
  </r>
  <r>
    <x v="10"/>
    <n v="3040112022"/>
    <s v="DEPARTMENT OF MEDICINE"/>
    <x v="144"/>
    <m/>
    <m/>
    <s v="CARDIAC SCIENCE HDR"/>
    <x v="19"/>
    <x v="113"/>
    <n v="0"/>
    <n v="0"/>
    <n v="0"/>
    <n v="0"/>
    <n v="0"/>
  </r>
  <r>
    <x v="10"/>
    <n v="3040112177"/>
    <s v="DEPARTMENT OF MEDICINE"/>
    <x v="145"/>
    <s v="P"/>
    <s v="663119"/>
    <s v="PFIZER INOTUZUMAB"/>
    <x v="12"/>
    <x v="112"/>
    <n v="0"/>
    <n v="0"/>
    <n v="15423.4"/>
    <n v="0"/>
    <n v="0"/>
  </r>
  <r>
    <x v="10"/>
    <n v="3040931001"/>
    <s v="815 BIOENGINEERING"/>
    <x v="146"/>
    <m/>
    <m/>
    <s v="HUMAN HEART TISSUE"/>
    <x v="3"/>
    <x v="114"/>
    <n v="0"/>
    <n v="0"/>
    <n v="0"/>
    <n v="0"/>
    <n v="-8039"/>
  </r>
  <r>
    <x v="10"/>
    <n v="3040116000"/>
    <s v="ORTHOPEDICS"/>
    <x v="147"/>
    <s v="P"/>
    <s v="662221"/>
    <s v="METRC - YEAR 7"/>
    <x v="0"/>
    <x v="104"/>
    <n v="564.51"/>
    <n v="0"/>
    <n v="0"/>
    <n v="0"/>
    <n v="-0.67"/>
  </r>
  <r>
    <x v="10"/>
    <n v="3040112018"/>
    <s v="DEPARTMENT OF MEDICINE"/>
    <x v="148"/>
    <m/>
    <m/>
    <s v="ANCHOR"/>
    <x v="11"/>
    <x v="115"/>
    <n v="0"/>
    <n v="0"/>
    <n v="0"/>
    <n v="-18.010000000000002"/>
    <n v="-18.010000000000002"/>
  </r>
  <r>
    <x v="10"/>
    <n v="3040449000"/>
    <s v="GLOBAL HEALTH"/>
    <x v="149"/>
    <s v="S"/>
    <s v="674591"/>
    <s v="START-Y5 DISCRETIONARY"/>
    <x v="38"/>
    <x v="101"/>
    <n v="0"/>
    <n v="0"/>
    <n v="0"/>
    <n v="0"/>
    <n v="0"/>
  </r>
  <r>
    <x v="10"/>
    <n v="3040912193"/>
    <s v="815 MED"/>
    <x v="150"/>
    <m/>
    <m/>
    <s v="SEAGEN"/>
    <x v="2"/>
    <x v="116"/>
    <n v="0"/>
    <n v="0"/>
    <n v="7671.88"/>
    <n v="0"/>
    <n v="0"/>
  </r>
  <r>
    <x v="10"/>
    <n v="3040449000"/>
    <s v="GLOBAL HEALTH"/>
    <x v="151"/>
    <m/>
    <m/>
    <s v="CDC-COPTIC YR05"/>
    <x v="4"/>
    <x v="106"/>
    <n v="0"/>
    <n v="0"/>
    <n v="0"/>
    <n v="0"/>
    <n v="-348.67"/>
  </r>
  <r>
    <x v="10"/>
    <n v="3040605800"/>
    <s v="REG AFF"/>
    <x v="152"/>
    <m/>
    <m/>
    <s v="MODEL AHEC 2015-2016"/>
    <x v="11"/>
    <x v="117"/>
    <n v="0"/>
    <n v="-317807.18"/>
    <n v="0"/>
    <n v="0"/>
    <n v="0"/>
  </r>
  <r>
    <x v="10"/>
    <n v="3040431050"/>
    <s v="BIOENGINEERING"/>
    <x v="153"/>
    <m/>
    <m/>
    <s v="KERN FELLOWSHIP"/>
    <x v="7"/>
    <x v="118"/>
    <n v="0"/>
    <n v="0"/>
    <n v="0"/>
    <n v="0"/>
    <n v="-1354.27"/>
  </r>
  <r>
    <x v="10"/>
    <n v="3040931002"/>
    <s v="815 BIOENGINEERING"/>
    <x v="154"/>
    <m/>
    <m/>
    <s v="KLAIMAN FELLOWSHIP"/>
    <x v="12"/>
    <x v="119"/>
    <n v="0"/>
    <n v="0"/>
    <n v="0"/>
    <n v="0"/>
    <n v="-19415.95"/>
  </r>
  <r>
    <x v="10"/>
    <n v="3040110000"/>
    <s v="ANESTHESIOLGY&amp;PAIN MED"/>
    <x v="155"/>
    <m/>
    <m/>
    <s v="ANESTHESIOLOGY T32"/>
    <x v="15"/>
    <x v="120"/>
    <n v="0"/>
    <n v="0"/>
    <n v="0"/>
    <n v="0"/>
    <n v="-18290.849999999999"/>
  </r>
  <r>
    <x v="10"/>
    <n v="3040118020"/>
    <s v="PEDIATRICS"/>
    <x v="156"/>
    <m/>
    <m/>
    <s v="LEAH 2015"/>
    <x v="15"/>
    <x v="121"/>
    <n v="0"/>
    <n v="-479.69"/>
    <n v="0"/>
    <n v="0"/>
    <n v="-12218.06"/>
  </r>
  <r>
    <x v="10"/>
    <n v="3040112111"/>
    <s v="DEPARTMENT OF MEDICINE"/>
    <x v="157"/>
    <m/>
    <m/>
    <s v="GENETIC FELLOW"/>
    <x v="15"/>
    <x v="122"/>
    <n v="0"/>
    <n v="0"/>
    <n v="0"/>
    <n v="0"/>
    <n v="0"/>
  </r>
  <r>
    <x v="10"/>
    <n v="3040112092"/>
    <s v="DEPARTMENT OF MEDICINE"/>
    <x v="158"/>
    <m/>
    <m/>
    <s v="SOJOURNSSCHOLAR"/>
    <x v="22"/>
    <x v="123"/>
    <n v="0"/>
    <n v="0"/>
    <n v="73.650000000000006"/>
    <n v="0"/>
    <n v="0"/>
  </r>
  <r>
    <x v="10"/>
    <n v="3040110000"/>
    <s v="ANESTHESIOLGY&amp;PAIN MED"/>
    <x v="159"/>
    <m/>
    <m/>
    <s v="ANESTHESIOLOGY T32"/>
    <x v="36"/>
    <x v="120"/>
    <n v="0"/>
    <n v="0"/>
    <n v="0"/>
    <n v="0"/>
    <n v="-7692.82"/>
  </r>
  <r>
    <x v="10"/>
    <n v="3040449000"/>
    <s v="GLOBAL HEALTH"/>
    <x v="160"/>
    <s v="P"/>
    <s v="674591"/>
    <s v="GATES START-Y3 &amp; Y4"/>
    <x v="39"/>
    <x v="101"/>
    <n v="0"/>
    <n v="0"/>
    <n v="0"/>
    <n v="0"/>
    <n v="0"/>
  </r>
  <r>
    <x v="10"/>
    <n v="3040113000"/>
    <s v="NEUROLOGICAL SURGERY"/>
    <x v="161"/>
    <s v="P"/>
    <s v="668847"/>
    <s v="CHESNUTTEMKINTRACKYR2"/>
    <x v="37"/>
    <x v="124"/>
    <n v="0"/>
    <n v="0"/>
    <n v="0"/>
    <n v="0"/>
    <n v="-56600.57"/>
  </r>
  <r>
    <x v="10"/>
    <n v="3040122330"/>
    <s v="REHABILITATION MEDICIN"/>
    <x v="162"/>
    <m/>
    <m/>
    <s v="HEALTH AGING RRTC ACL"/>
    <x v="14"/>
    <x v="125"/>
    <n v="2868.92"/>
    <n v="0"/>
    <n v="0"/>
    <n v="0"/>
    <n v="0"/>
  </r>
  <r>
    <x v="10"/>
    <n v="3040449000"/>
    <s v="GLOBAL HEALTH"/>
    <x v="163"/>
    <s v="S"/>
    <s v="674591"/>
    <s v="START-Y3 DISCRETIONARY"/>
    <x v="16"/>
    <x v="101"/>
    <n v="0"/>
    <n v="0"/>
    <n v="0"/>
    <n v="0"/>
    <n v="0"/>
  </r>
  <r>
    <x v="10"/>
    <n v="3040449000"/>
    <s v="GLOBAL HEALTH"/>
    <x v="164"/>
    <s v="S"/>
    <s v="674591"/>
    <s v="GATES START-Y5 SUB"/>
    <x v="39"/>
    <x v="101"/>
    <n v="0"/>
    <n v="0"/>
    <n v="0"/>
    <n v="0"/>
    <n v="0"/>
  </r>
  <r>
    <x v="10"/>
    <n v="3040112170"/>
    <s v="DEPARTMENT OF MEDICINE"/>
    <x v="165"/>
    <m/>
    <m/>
    <s v="HEMONCTRNGT32 YRS31-35"/>
    <x v="15"/>
    <x v="126"/>
    <n v="0"/>
    <n v="0"/>
    <n v="33170.97"/>
    <n v="0"/>
    <n v="0"/>
  </r>
  <r>
    <x v="10"/>
    <n v="3040449070"/>
    <s v="GLOBAL HEALTH"/>
    <x v="166"/>
    <s v="P"/>
    <s v="669909"/>
    <s v="PHE-ADOLESCENTS YR01"/>
    <x v="14"/>
    <x v="70"/>
    <n v="10468.75"/>
    <n v="0"/>
    <n v="0"/>
    <n v="60344.639999999999"/>
    <n v="-965.81"/>
  </r>
  <r>
    <x v="10"/>
    <n v="3040123200"/>
    <s v="SURGERY"/>
    <x v="167"/>
    <m/>
    <m/>
    <s v="LEVO-CTS"/>
    <x v="40"/>
    <x v="127"/>
    <n v="0"/>
    <n v="0"/>
    <n v="1222.72"/>
    <n v="0"/>
    <n v="0"/>
  </r>
  <r>
    <x v="10"/>
    <n v="3040449070"/>
    <s v="GLOBAL HEALTH"/>
    <x v="168"/>
    <s v="S"/>
    <s v="668447"/>
    <s v="PMTCT-HEI-YR01 OFFCAMP"/>
    <x v="4"/>
    <x v="70"/>
    <n v="5496.87"/>
    <n v="0"/>
    <n v="0"/>
    <n v="0"/>
    <n v="0"/>
  </r>
  <r>
    <x v="10"/>
    <n v="3040126000"/>
    <s v="NEUROLOGY"/>
    <x v="169"/>
    <m/>
    <m/>
    <s v="SHANGHAI PS UCSD SUB"/>
    <x v="41"/>
    <x v="57"/>
    <n v="8948.16"/>
    <n v="0"/>
    <n v="25365.66"/>
    <n v="0"/>
    <n v="0"/>
  </r>
  <r>
    <x v="10"/>
    <n v="3040133570"/>
    <s v="LAB MEDICINE"/>
    <x v="170"/>
    <s v="S"/>
    <s v="669308"/>
    <s v="GENOME SEQUENCING YR3"/>
    <x v="4"/>
    <x v="128"/>
    <n v="0"/>
    <n v="0"/>
    <n v="0"/>
    <n v="0"/>
    <n v="0"/>
  </r>
  <r>
    <x v="10"/>
    <n v="3040133570"/>
    <s v="LAB MEDICINE"/>
    <x v="171"/>
    <s v="S"/>
    <s v="669308"/>
    <s v="GENOME SEQUENCING YR1"/>
    <x v="42"/>
    <x v="128"/>
    <n v="0"/>
    <n v="0"/>
    <n v="0"/>
    <n v="0"/>
    <n v="0"/>
  </r>
  <r>
    <x v="10"/>
    <n v="3040133570"/>
    <s v="LAB MEDICINE"/>
    <x v="172"/>
    <s v="P"/>
    <s v="669308"/>
    <s v="GENOME SEQUENCING"/>
    <x v="4"/>
    <x v="128"/>
    <n v="0"/>
    <n v="0"/>
    <n v="0"/>
    <n v="2833.75"/>
    <n v="-0.01"/>
  </r>
  <r>
    <x v="10"/>
    <n v="3040119010"/>
    <s v="PSYCHIATRY"/>
    <x v="173"/>
    <m/>
    <m/>
    <s v="DSHS PACT FY2016"/>
    <x v="4"/>
    <x v="129"/>
    <n v="0"/>
    <n v="0"/>
    <n v="33316.629999999997"/>
    <n v="0"/>
    <n v="0"/>
  </r>
  <r>
    <x v="10"/>
    <n v="3040112181"/>
    <s v="DEPARTMENT OF MEDICINE"/>
    <x v="174"/>
    <m/>
    <m/>
    <s v="CF CLINIC"/>
    <x v="15"/>
    <x v="130"/>
    <n v="0"/>
    <n v="0"/>
    <n v="0"/>
    <n v="0"/>
    <n v="0"/>
  </r>
  <r>
    <x v="10"/>
    <n v="3040442490"/>
    <s v="MICROBIOLOGY"/>
    <x v="175"/>
    <s v="S"/>
    <s v="636828"/>
    <s v="MILLER CF RDP GENOMICS"/>
    <x v="4"/>
    <x v="69"/>
    <n v="0"/>
    <n v="0"/>
    <n v="0"/>
    <n v="0"/>
    <n v="0"/>
  </r>
  <r>
    <x v="10"/>
    <n v="3040112041"/>
    <s v="DEPARTMENT OF MEDICINE"/>
    <x v="176"/>
    <s v="P"/>
    <s v="637001"/>
    <s v="DECIDE-GOLD"/>
    <x v="7"/>
    <x v="131"/>
    <n v="0"/>
    <n v="0"/>
    <n v="63641.89"/>
    <n v="0"/>
    <n v="0"/>
  </r>
  <r>
    <x v="10"/>
    <n v="3040112016"/>
    <s v="DEPARTMENT OF MEDICINE"/>
    <x v="177"/>
    <m/>
    <m/>
    <s v="SLK CTU 2015"/>
    <x v="1"/>
    <x v="132"/>
    <n v="0"/>
    <n v="0"/>
    <n v="11066.31"/>
    <n v="0"/>
    <n v="0"/>
  </r>
  <r>
    <x v="10"/>
    <n v="3040112018"/>
    <s v="DEPARTMENT OF MEDICINE"/>
    <x v="178"/>
    <m/>
    <m/>
    <s v="P-HERT Y1"/>
    <x v="12"/>
    <x v="133"/>
    <n v="0"/>
    <n v="0"/>
    <n v="0"/>
    <n v="19956.740000000002"/>
    <n v="-22.59"/>
  </r>
  <r>
    <x v="10"/>
    <n v="3040947008"/>
    <s v="IMMUNOLOGY SLU"/>
    <x v="179"/>
    <m/>
    <m/>
    <s v="UCB HUMAN CD22+"/>
    <x v="29"/>
    <x v="134"/>
    <n v="0"/>
    <n v="0"/>
    <n v="0"/>
    <n v="13453"/>
    <n v="-0.01"/>
  </r>
  <r>
    <x v="10"/>
    <n v="3040442450"/>
    <s v="MICROBIOLOGY"/>
    <x v="180"/>
    <s v="P"/>
    <s v="636828"/>
    <s v="SINGH CF RDP"/>
    <x v="4"/>
    <x v="59"/>
    <n v="0"/>
    <n v="0"/>
    <n v="0"/>
    <n v="0"/>
    <n v="0"/>
  </r>
  <r>
    <x v="10"/>
    <n v="3041042430"/>
    <s v="ROSEN MICRO"/>
    <x v="181"/>
    <s v="P"/>
    <s v="636572"/>
    <s v="FULLER SODORA"/>
    <x v="11"/>
    <x v="135"/>
    <n v="0"/>
    <n v="0"/>
    <n v="1050.45"/>
    <n v="0"/>
    <n v="0"/>
  </r>
  <r>
    <x v="10"/>
    <n v="3040118020"/>
    <s v="PEDIATRICS"/>
    <x v="182"/>
    <m/>
    <m/>
    <s v="NCAA-DOD CARE SUB"/>
    <x v="12"/>
    <x v="136"/>
    <n v="0"/>
    <n v="0"/>
    <n v="0"/>
    <n v="0"/>
    <n v="-652.38"/>
  </r>
  <r>
    <x v="10"/>
    <n v="3040918000"/>
    <s v="815 PEDS"/>
    <x v="183"/>
    <s v="S"/>
    <s v="636828"/>
    <s v="CF RDP CELL CX CORE"/>
    <x v="4"/>
    <x v="137"/>
    <n v="0"/>
    <n v="0"/>
    <n v="0"/>
    <n v="0"/>
    <n v="0"/>
  </r>
  <r>
    <x v="10"/>
    <n v="3040442460"/>
    <s v="MICROBIOLOGY"/>
    <x v="184"/>
    <m/>
    <m/>
    <s v="PARSEK TORONTO R21R33"/>
    <x v="15"/>
    <x v="138"/>
    <n v="172.95"/>
    <n v="0"/>
    <n v="0"/>
    <n v="3608.25"/>
    <n v="0"/>
  </r>
  <r>
    <x v="10"/>
    <n v="3040112041"/>
    <s v="DEPARTMENT OF MEDICINE"/>
    <x v="185"/>
    <s v="S"/>
    <s v="637001"/>
    <s v="DECIDE-GOLD FIXED FEE"/>
    <x v="7"/>
    <x v="131"/>
    <n v="0"/>
    <n v="0"/>
    <n v="7765.52"/>
    <n v="0"/>
    <n v="0"/>
  </r>
  <r>
    <x v="10"/>
    <n v="3040112041"/>
    <s v="DEPARTMENT OF MEDICINE"/>
    <x v="186"/>
    <m/>
    <m/>
    <s v="CARDIOMYOPATHY - OSU"/>
    <x v="21"/>
    <x v="139"/>
    <n v="0"/>
    <n v="0"/>
    <n v="38271.15"/>
    <n v="0"/>
    <n v="0"/>
  </r>
  <r>
    <x v="10"/>
    <n v="3040112018"/>
    <s v="DEPARTMENT OF MEDICINE"/>
    <x v="187"/>
    <s v="S"/>
    <s v="637507"/>
    <s v="STI CTG-ADMIN BASE"/>
    <x v="0"/>
    <x v="140"/>
    <n v="0"/>
    <n v="0"/>
    <n v="882.91"/>
    <n v="0"/>
    <n v="0"/>
  </r>
  <r>
    <x v="10"/>
    <n v="3040449000"/>
    <s v="GLOBAL HEALTH"/>
    <x v="188"/>
    <m/>
    <m/>
    <s v="COPTIC FAMILY PLANNING"/>
    <x v="14"/>
    <x v="70"/>
    <n v="0"/>
    <n v="0"/>
    <n v="0"/>
    <n v="209628.26"/>
    <n v="0"/>
  </r>
  <r>
    <x v="10"/>
    <n v="3040443000"/>
    <s v="PATHOLOGY"/>
    <x v="189"/>
    <m/>
    <m/>
    <s v="NAJAFIAN, BEHZAD"/>
    <x v="20"/>
    <x v="141"/>
    <n v="0"/>
    <n v="0"/>
    <n v="0"/>
    <n v="0"/>
    <n v="0"/>
  </r>
  <r>
    <x v="10"/>
    <n v="3040112101"/>
    <s v="DEPARTMENT OF MEDICINE"/>
    <x v="190"/>
    <m/>
    <m/>
    <s v="UCSF - KEEL"/>
    <x v="29"/>
    <x v="142"/>
    <n v="0"/>
    <n v="-3.12"/>
    <n v="5000"/>
    <n v="0"/>
    <n v="0"/>
  </r>
  <r>
    <x v="10"/>
    <n v="3040449070"/>
    <s v="GLOBAL HEALTH"/>
    <x v="191"/>
    <m/>
    <m/>
    <s v="LOC-IMPAACT Y03"/>
    <x v="1"/>
    <x v="70"/>
    <n v="0"/>
    <n v="0"/>
    <n v="2.72"/>
    <n v="0"/>
    <n v="0"/>
  </r>
  <r>
    <x v="10"/>
    <n v="3040124000"/>
    <s v="UROLOGY"/>
    <x v="192"/>
    <m/>
    <m/>
    <s v="GORE-BCAN-PCORI ENGAGE"/>
    <x v="1"/>
    <x v="143"/>
    <n v="0"/>
    <n v="0"/>
    <n v="6666.75"/>
    <n v="0"/>
    <n v="0"/>
  </r>
  <r>
    <x v="10"/>
    <n v="3040912183"/>
    <s v="815 MED"/>
    <x v="193"/>
    <s v="S"/>
    <s v="636828"/>
    <s v="RDP LONG FELLOW 2016"/>
    <x v="4"/>
    <x v="144"/>
    <n v="0"/>
    <n v="0"/>
    <n v="0"/>
    <n v="0"/>
    <n v="0"/>
  </r>
  <r>
    <x v="10"/>
    <n v="3040112141"/>
    <s v="DEPARTMENT OF MEDICINE"/>
    <x v="194"/>
    <m/>
    <m/>
    <s v="PROGRESS"/>
    <x v="29"/>
    <x v="145"/>
    <n v="0"/>
    <n v="0"/>
    <n v="9062.6"/>
    <n v="0"/>
    <n v="0"/>
  </r>
  <r>
    <x v="10"/>
    <n v="3040112022"/>
    <s v="DEPARTMENT OF MEDICINE"/>
    <x v="195"/>
    <m/>
    <m/>
    <s v="PHAROS"/>
    <x v="4"/>
    <x v="113"/>
    <n v="0"/>
    <n v="0"/>
    <n v="12355.54"/>
    <n v="47699.62"/>
    <n v="0"/>
  </r>
  <r>
    <x v="10"/>
    <n v="3040441000"/>
    <s v="BIOLOGICAL STRUCTURE"/>
    <x v="196"/>
    <m/>
    <m/>
    <s v="MICROCIRCUITS"/>
    <x v="12"/>
    <x v="146"/>
    <n v="0"/>
    <n v="0"/>
    <n v="0"/>
    <n v="0"/>
    <n v="-31656.92"/>
  </r>
  <r>
    <x v="10"/>
    <n v="3040112018"/>
    <s v="DEPARTMENT OF MEDICINE"/>
    <x v="197"/>
    <s v="S"/>
    <s v="637507"/>
    <s v="STI CTG-ADMIN OPTION 2"/>
    <x v="0"/>
    <x v="140"/>
    <n v="0"/>
    <n v="0"/>
    <n v="0"/>
    <n v="982.72"/>
    <n v="0"/>
  </r>
  <r>
    <x v="10"/>
    <n v="3040112018"/>
    <s v="DEPARTMENT OF MEDICINE"/>
    <x v="198"/>
    <s v="S"/>
    <s v="637507"/>
    <s v="STI CTG-ADMIN OPTION 1"/>
    <x v="0"/>
    <x v="140"/>
    <n v="0"/>
    <n v="0"/>
    <n v="0"/>
    <n v="982.72"/>
    <n v="0"/>
  </r>
  <r>
    <x v="10"/>
    <n v="3040112018"/>
    <s v="DEPARTMENT OF MEDICINE"/>
    <x v="199"/>
    <s v="P"/>
    <s v="637507"/>
    <s v="STI CTG-ADMIN UAB"/>
    <x v="0"/>
    <x v="140"/>
    <n v="0"/>
    <n v="0"/>
    <n v="64.56"/>
    <n v="0"/>
    <n v="0"/>
  </r>
  <r>
    <x v="10"/>
    <n v="3040113000"/>
    <s v="NEUROLOGICAL SURGERY"/>
    <x v="200"/>
    <s v="P"/>
    <s v="636908"/>
    <s v="CHESNUTTEMKINTRACK YR3"/>
    <x v="11"/>
    <x v="110"/>
    <n v="0"/>
    <n v="0"/>
    <n v="17092.36"/>
    <n v="0"/>
    <n v="0"/>
  </r>
  <r>
    <x v="10"/>
    <n v="3040112181"/>
    <s v="DEPARTMENT OF MEDICINE"/>
    <x v="201"/>
    <m/>
    <m/>
    <s v="AITKEN ARC"/>
    <x v="1"/>
    <x v="130"/>
    <n v="0"/>
    <n v="0"/>
    <n v="33322.01"/>
    <n v="13123.01"/>
    <n v="0"/>
  </r>
  <r>
    <x v="10"/>
    <n v="3040118250"/>
    <s v="PEDIATRICS"/>
    <x v="202"/>
    <s v="S"/>
    <s v="636828"/>
    <s v="HOFFMAN RDP PILOT15-16"/>
    <x v="4"/>
    <x v="111"/>
    <n v="0"/>
    <n v="0"/>
    <n v="0"/>
    <n v="0"/>
    <n v="0"/>
  </r>
  <r>
    <x v="10"/>
    <n v="3040112111"/>
    <s v="DEPARTMENT OF MEDICINE"/>
    <x v="203"/>
    <m/>
    <m/>
    <s v="ISRAELI CANCER RESEARC"/>
    <x v="11"/>
    <x v="147"/>
    <n v="0"/>
    <n v="-590.36"/>
    <n v="0"/>
    <n v="0"/>
    <n v="0"/>
  </r>
  <r>
    <x v="10"/>
    <n v="3040118140"/>
    <s v="PEDIATRICS"/>
    <x v="204"/>
    <m/>
    <m/>
    <s v="GENEREVIEWS/COMPUTERCR"/>
    <x v="2"/>
    <x v="148"/>
    <n v="33163.67"/>
    <n v="0"/>
    <n v="0"/>
    <n v="0"/>
    <n v="-84194.61"/>
  </r>
  <r>
    <x v="10"/>
    <n v="3040442460"/>
    <s v="MICROBIOLOGY"/>
    <x v="205"/>
    <s v="S"/>
    <s v="636828"/>
    <s v="PARSEK CF RDP INFECTN"/>
    <x v="4"/>
    <x v="138"/>
    <n v="0"/>
    <n v="0"/>
    <n v="0"/>
    <n v="0"/>
    <n v="0"/>
  </r>
  <r>
    <x v="10"/>
    <n v="3040442440"/>
    <s v="MICROBIOLOGY"/>
    <x v="206"/>
    <s v="S"/>
    <s v="636828"/>
    <s v="HARWOOD CF RDP THAO"/>
    <x v="4"/>
    <x v="149"/>
    <n v="54.5"/>
    <n v="0"/>
    <n v="0"/>
    <n v="0"/>
    <n v="0"/>
  </r>
  <r>
    <x v="10"/>
    <n v="3040448170"/>
    <s v="GENOME SCIENCES"/>
    <x v="207"/>
    <s v="S"/>
    <s v="636828"/>
    <s v="CF RDP FORSBERG2015-16"/>
    <x v="4"/>
    <x v="80"/>
    <n v="0"/>
    <n v="0"/>
    <n v="0"/>
    <n v="0"/>
    <n v="0"/>
  </r>
  <r>
    <x v="10"/>
    <n v="3040912183"/>
    <s v="815 MED"/>
    <x v="208"/>
    <s v="S"/>
    <s v="636828"/>
    <s v="ALTEMEIER RDP 2015-16"/>
    <x v="4"/>
    <x v="150"/>
    <n v="0"/>
    <n v="0"/>
    <n v="0"/>
    <n v="0"/>
    <n v="0"/>
  </r>
  <r>
    <x v="10"/>
    <n v="3040113000"/>
    <s v="NEUROLOGICAL SURGERY"/>
    <x v="209"/>
    <s v="S"/>
    <s v="636908"/>
    <s v="CHESTNUTTEMKI"/>
    <x v="11"/>
    <x v="124"/>
    <n v="0"/>
    <n v="0"/>
    <n v="167.2"/>
    <n v="0"/>
    <n v="0"/>
  </r>
  <r>
    <x v="10"/>
    <n v="3040442430"/>
    <s v="MICROBIOLOGY"/>
    <x v="210"/>
    <s v="S"/>
    <s v="636828"/>
    <s v="GREENBERG CF THOMASON"/>
    <x v="4"/>
    <x v="79"/>
    <n v="0"/>
    <n v="0"/>
    <n v="0"/>
    <n v="0"/>
    <n v="0"/>
  </r>
  <r>
    <x v="10"/>
    <n v="3040133740"/>
    <s v="LAB MEDICINE"/>
    <x v="211"/>
    <s v="S"/>
    <s v="636828"/>
    <s v="SALIPANTE RDP 15-16"/>
    <x v="4"/>
    <x v="151"/>
    <n v="0"/>
    <n v="0"/>
    <n v="0"/>
    <n v="0"/>
    <n v="0"/>
  </r>
  <r>
    <x v="10"/>
    <n v="3040112181"/>
    <s v="DEPARTMENT OF MEDICINE"/>
    <x v="212"/>
    <s v="S"/>
    <s v="636828"/>
    <s v="RDP CLIN CORE 15-16"/>
    <x v="4"/>
    <x v="130"/>
    <n v="0"/>
    <n v="0"/>
    <n v="0"/>
    <n v="0"/>
    <n v="0"/>
  </r>
  <r>
    <x v="11"/>
    <n v="3060005000"/>
    <s v="BIOBEHAV NURS H INFOR"/>
    <x v="213"/>
    <m/>
    <m/>
    <s v="NHP EPRO CONSULTANT"/>
    <x v="1"/>
    <x v="152"/>
    <n v="0"/>
    <n v="0"/>
    <n v="9682.99"/>
    <n v="0"/>
    <n v="0"/>
  </r>
  <r>
    <x v="12"/>
    <n v="3080004000"/>
    <s v="PHARMACEUTICS"/>
    <x v="214"/>
    <m/>
    <m/>
    <s v="MIP EXTENSION"/>
    <x v="11"/>
    <x v="153"/>
    <n v="0"/>
    <n v="0"/>
    <n v="0"/>
    <n v="0"/>
    <n v="-6740.9"/>
  </r>
  <r>
    <x v="12"/>
    <n v="3080001000"/>
    <s v="DEPARTMENT OF PHARMACY"/>
    <x v="215"/>
    <m/>
    <m/>
    <s v="PHARMACOVIGILANCE-MSH"/>
    <x v="1"/>
    <x v="154"/>
    <n v="0"/>
    <n v="0"/>
    <n v="34681.07"/>
    <n v="27377"/>
    <n v="0"/>
  </r>
  <r>
    <x v="13"/>
    <n v="3100049000"/>
    <s v="GLOBAL HEALTH"/>
    <x v="216"/>
    <m/>
    <m/>
    <s v="MAX ASSESSMENT"/>
    <x v="4"/>
    <x v="155"/>
    <n v="0"/>
    <n v="0"/>
    <n v="9453.7199999999993"/>
    <n v="0"/>
    <n v="0"/>
  </r>
  <r>
    <x v="13"/>
    <n v="3100002000"/>
    <s v="ENVIRO &amp; OCCUP HEALTH"/>
    <x v="217"/>
    <m/>
    <m/>
    <s v="BEBTEH T32 YEAR 7"/>
    <x v="15"/>
    <x v="156"/>
    <n v="0"/>
    <n v="0"/>
    <n v="0"/>
    <n v="0"/>
    <n v="-265235"/>
  </r>
  <r>
    <x v="13"/>
    <n v="3100002000"/>
    <s v="ENVIRO &amp; OCCUP HEALTH"/>
    <x v="218"/>
    <m/>
    <m/>
    <s v="NEU-WBV"/>
    <x v="11"/>
    <x v="157"/>
    <n v="0"/>
    <n v="0"/>
    <n v="0"/>
    <n v="0"/>
    <n v="-16302.65"/>
  </r>
  <r>
    <x v="13"/>
    <n v="3100001000"/>
    <s v="BIOSTATISTICS"/>
    <x v="219"/>
    <m/>
    <m/>
    <s v="DUKE-DIABETES"/>
    <x v="1"/>
    <x v="158"/>
    <n v="0"/>
    <n v="0"/>
    <n v="473.56"/>
    <n v="10344"/>
    <n v="0"/>
  </r>
  <r>
    <x v="13"/>
    <n v="3100002000"/>
    <s v="ENVIRO &amp; OCCUP HEALTH"/>
    <x v="220"/>
    <m/>
    <m/>
    <s v="BEBTEH T32 YRS 6-10"/>
    <x v="36"/>
    <x v="156"/>
    <n v="0"/>
    <n v="0"/>
    <n v="265479.23"/>
    <n v="0"/>
    <n v="0"/>
  </r>
  <r>
    <x v="13"/>
    <n v="3100004040"/>
    <s v="HEALTH SERVICES/MAIN"/>
    <x v="221"/>
    <m/>
    <m/>
    <s v="DENTAL VIDEO"/>
    <x v="1"/>
    <x v="159"/>
    <n v="0"/>
    <n v="0"/>
    <n v="0"/>
    <n v="2760.89"/>
    <n v="0"/>
  </r>
  <r>
    <x v="13"/>
    <n v="3100004300"/>
    <s v="HEALTH SERVICES/MAIN"/>
    <x v="222"/>
    <m/>
    <m/>
    <s v="DOH ESSENCE"/>
    <x v="4"/>
    <x v="160"/>
    <n v="0"/>
    <n v="0"/>
    <n v="10000"/>
    <n v="0"/>
    <n v="0"/>
  </r>
  <r>
    <x v="13"/>
    <n v="3100002000"/>
    <s v="ENVIRO &amp; OCCUP HEALTH"/>
    <x v="223"/>
    <m/>
    <m/>
    <s v="SETO HEI"/>
    <x v="15"/>
    <x v="161"/>
    <n v="0"/>
    <n v="0"/>
    <n v="0"/>
    <n v="65710.570000000007"/>
    <n v="0"/>
  </r>
  <r>
    <x v="14"/>
    <n v="6400001000"/>
    <s v="T-EDUCATION"/>
    <x v="224"/>
    <m/>
    <m/>
    <s v="CANCELLED//"/>
    <x v="43"/>
    <x v="162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5" minRefreshableVersion="3" preserveFormatting="0" itemPrintTitles="1" createdVersion="5" indent="0" outline="1" outlineData="1" multipleFieldFilters="0" rowHeaderCaption="PI or Budget Number" colHeaderCaption="Year">
  <location ref="A3:G20" firstHeaderRow="1" firstDataRow="2" firstDataCol="1"/>
  <pivotFields count="14">
    <pivotField axis="axisRow" showAll="0">
      <items count="16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t="default" sd="0"/>
      </items>
    </pivotField>
    <pivotField showAll="0"/>
    <pivotField showAll="0"/>
    <pivotField axis="axisRow" dataField="1" showAll="0">
      <items count="226">
        <item x="5"/>
        <item x="107"/>
        <item x="106"/>
        <item x="105"/>
        <item x="104"/>
        <item x="103"/>
        <item x="54"/>
        <item x="102"/>
        <item x="4"/>
        <item x="46"/>
        <item x="101"/>
        <item x="100"/>
        <item x="88"/>
        <item x="98"/>
        <item x="108"/>
        <item x="96"/>
        <item x="95"/>
        <item x="94"/>
        <item x="93"/>
        <item x="92"/>
        <item x="91"/>
        <item x="90"/>
        <item x="118"/>
        <item x="97"/>
        <item x="99"/>
        <item x="128"/>
        <item x="127"/>
        <item x="16"/>
        <item x="126"/>
        <item x="125"/>
        <item x="29"/>
        <item x="48"/>
        <item x="124"/>
        <item x="123"/>
        <item x="122"/>
        <item x="121"/>
        <item x="109"/>
        <item x="119"/>
        <item x="129"/>
        <item x="117"/>
        <item x="116"/>
        <item x="89"/>
        <item x="6"/>
        <item x="56"/>
        <item x="2"/>
        <item x="115"/>
        <item x="114"/>
        <item x="0"/>
        <item x="112"/>
        <item x="111"/>
        <item x="120"/>
        <item x="72"/>
        <item x="10"/>
        <item x="69"/>
        <item x="24"/>
        <item x="70"/>
        <item x="78"/>
        <item x="83"/>
        <item x="38"/>
        <item x="37"/>
        <item x="79"/>
        <item x="74"/>
        <item x="49"/>
        <item x="14"/>
        <item x="76"/>
        <item x="77"/>
        <item x="87"/>
        <item x="71"/>
        <item x="84"/>
        <item x="150"/>
        <item x="193"/>
        <item x="190"/>
        <item x="189"/>
        <item x="216"/>
        <item x="188"/>
        <item x="222"/>
        <item x="187"/>
        <item x="40"/>
        <item x="186"/>
        <item x="174"/>
        <item x="194"/>
        <item x="182"/>
        <item x="181"/>
        <item x="180"/>
        <item x="200"/>
        <item x="178"/>
        <item x="185"/>
        <item x="176"/>
        <item x="175"/>
        <item x="183"/>
        <item x="202"/>
        <item x="207"/>
        <item x="62"/>
        <item x="209"/>
        <item x="211"/>
        <item x="212"/>
        <item x="208"/>
        <item x="206"/>
        <item x="205"/>
        <item x="210"/>
        <item x="204"/>
        <item x="203"/>
        <item x="59"/>
        <item x="195"/>
        <item x="7"/>
        <item x="199"/>
        <item x="198"/>
        <item x="197"/>
        <item x="196"/>
        <item x="19"/>
        <item x="32"/>
        <item x="8"/>
        <item x="179"/>
        <item x="218"/>
        <item x="41"/>
        <item x="224"/>
        <item x="147"/>
        <item x="145"/>
        <item x="144"/>
        <item x="143"/>
        <item x="130"/>
        <item x="53"/>
        <item x="18"/>
        <item x="223"/>
        <item x="12"/>
        <item x="15"/>
        <item x="151"/>
        <item x="138"/>
        <item x="136"/>
        <item x="44"/>
        <item x="135"/>
        <item x="134"/>
        <item x="133"/>
        <item x="132"/>
        <item x="161"/>
        <item x="139"/>
        <item x="141"/>
        <item x="172"/>
        <item x="171"/>
        <item x="170"/>
        <item x="169"/>
        <item x="58"/>
        <item x="168"/>
        <item x="167"/>
        <item x="214"/>
        <item x="50"/>
        <item x="166"/>
        <item x="165"/>
        <item x="17"/>
        <item x="61"/>
        <item x="152"/>
        <item x="162"/>
        <item x="173"/>
        <item x="159"/>
        <item x="220"/>
        <item x="156"/>
        <item x="155"/>
        <item x="57"/>
        <item x="154"/>
        <item x="153"/>
        <item x="27"/>
        <item x="26"/>
        <item x="13"/>
        <item x="11"/>
        <item x="20"/>
        <item x="30"/>
        <item x="36"/>
        <item x="35"/>
        <item x="31"/>
        <item x="42"/>
        <item x="51"/>
        <item x="52"/>
        <item x="82"/>
        <item x="86"/>
        <item x="85"/>
        <item x="113"/>
        <item x="142"/>
        <item x="146"/>
        <item x="158"/>
        <item x="148"/>
        <item x="217"/>
        <item x="1"/>
        <item x="3"/>
        <item x="9"/>
        <item x="21"/>
        <item x="22"/>
        <item x="23"/>
        <item x="25"/>
        <item x="28"/>
        <item x="33"/>
        <item x="34"/>
        <item x="39"/>
        <item x="43"/>
        <item x="45"/>
        <item x="47"/>
        <item x="55"/>
        <item x="60"/>
        <item x="63"/>
        <item x="64"/>
        <item x="65"/>
        <item x="66"/>
        <item x="67"/>
        <item x="68"/>
        <item x="73"/>
        <item x="75"/>
        <item x="80"/>
        <item x="81"/>
        <item x="110"/>
        <item x="131"/>
        <item x="137"/>
        <item x="140"/>
        <item x="149"/>
        <item x="157"/>
        <item x="160"/>
        <item x="163"/>
        <item x="164"/>
        <item x="177"/>
        <item x="184"/>
        <item x="191"/>
        <item x="192"/>
        <item x="201"/>
        <item x="213"/>
        <item x="215"/>
        <item x="219"/>
        <item x="221"/>
        <item t="default"/>
      </items>
    </pivotField>
    <pivotField showAll="0"/>
    <pivotField showAll="0"/>
    <pivotField showAll="0"/>
    <pivotField axis="axisCol" numFmtId="14" showAll="0" sortType="ascending">
      <items count="8">
        <item x="0"/>
        <item x="6"/>
        <item x="1"/>
        <item x="2"/>
        <item x="3"/>
        <item x="4"/>
        <item x="5"/>
        <item t="default"/>
      </items>
    </pivotField>
    <pivotField axis="axisRow" showAll="0">
      <items count="164">
        <item x="130"/>
        <item x="117"/>
        <item x="150"/>
        <item x="2"/>
        <item x="89"/>
        <item x="60"/>
        <item x="75"/>
        <item x="160"/>
        <item x="14"/>
        <item x="47"/>
        <item x="105"/>
        <item x="10"/>
        <item x="131"/>
        <item x="96"/>
        <item x="83"/>
        <item x="95"/>
        <item x="71"/>
        <item x="124"/>
        <item x="51"/>
        <item x="136"/>
        <item x="106"/>
        <item x="134"/>
        <item x="76"/>
        <item x="18"/>
        <item x="66"/>
        <item x="6"/>
        <item x="61"/>
        <item x="140"/>
        <item x="46"/>
        <item x="116"/>
        <item x="100"/>
        <item x="25"/>
        <item x="50"/>
        <item x="133"/>
        <item x="104"/>
        <item x="139"/>
        <item x="92"/>
        <item x="45"/>
        <item x="135"/>
        <item x="99"/>
        <item x="11"/>
        <item x="38"/>
        <item x="79"/>
        <item x="49"/>
        <item x="40"/>
        <item x="88"/>
        <item x="149"/>
        <item x="72"/>
        <item x="81"/>
        <item x="65"/>
        <item x="153"/>
        <item x="87"/>
        <item x="111"/>
        <item x="57"/>
        <item x="29"/>
        <item x="30"/>
        <item x="155"/>
        <item x="70"/>
        <item x="157"/>
        <item x="9"/>
        <item x="63"/>
        <item x="142"/>
        <item x="147"/>
        <item x="35"/>
        <item x="64"/>
        <item x="82"/>
        <item x="77"/>
        <item x="15"/>
        <item x="39"/>
        <item x="144"/>
        <item x="80"/>
        <item x="137"/>
        <item x="69"/>
        <item x="5"/>
        <item x="125"/>
        <item x="129"/>
        <item x="41"/>
        <item x="78"/>
        <item x="42"/>
        <item x="141"/>
        <item x="145"/>
        <item x="113"/>
        <item x="148"/>
        <item x="127"/>
        <item x="120"/>
        <item x="138"/>
        <item x="12"/>
        <item x="126"/>
        <item x="67"/>
        <item x="119"/>
        <item x="151"/>
        <item x="98"/>
        <item x="43"/>
        <item x="161"/>
        <item x="103"/>
        <item x="156"/>
        <item x="112"/>
        <item x="59"/>
        <item x="84"/>
        <item x="85"/>
        <item x="118"/>
        <item x="73"/>
        <item x="1"/>
        <item x="33"/>
        <item x="110"/>
        <item x="0"/>
        <item x="4"/>
        <item x="8"/>
        <item x="97"/>
        <item x="32"/>
        <item x="121"/>
        <item x="101"/>
        <item x="58"/>
        <item x="94"/>
        <item x="162"/>
        <item x="13"/>
        <item x="48"/>
        <item x="20"/>
        <item x="146"/>
        <item x="90"/>
        <item x="102"/>
        <item x="108"/>
        <item x="128"/>
        <item x="22"/>
        <item x="86"/>
        <item x="7"/>
        <item x="16"/>
        <item x="23"/>
        <item x="27"/>
        <item x="28"/>
        <item x="24"/>
        <item x="26"/>
        <item x="44"/>
        <item x="74"/>
        <item x="93"/>
        <item x="114"/>
        <item x="123"/>
        <item x="115"/>
        <item x="91"/>
        <item x="3"/>
        <item x="17"/>
        <item x="19"/>
        <item x="21"/>
        <item x="31"/>
        <item x="34"/>
        <item x="36"/>
        <item x="37"/>
        <item x="52"/>
        <item x="53"/>
        <item x="54"/>
        <item x="55"/>
        <item x="56"/>
        <item x="62"/>
        <item x="68"/>
        <item x="107"/>
        <item x="109"/>
        <item x="122"/>
        <item x="132"/>
        <item x="143"/>
        <item x="152"/>
        <item x="154"/>
        <item x="158"/>
        <item x="159"/>
        <item t="default"/>
      </items>
    </pivotField>
    <pivotField numFmtId="40" showAll="0"/>
    <pivotField numFmtId="40" showAll="0"/>
    <pivotField numFmtId="40" showAll="0"/>
    <pivotField numFmtId="40" showAll="0"/>
    <pivotField numFmtId="40" showAll="0"/>
  </pivotFields>
  <rowFields count="3">
    <field x="0"/>
    <field x="8"/>
    <field x="3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1">
    <field x="7"/>
  </colFields>
  <colItems count="6">
    <i>
      <x v="2"/>
    </i>
    <i>
      <x v="3"/>
    </i>
    <i>
      <x v="4"/>
    </i>
    <i>
      <x v="5"/>
    </i>
    <i>
      <x v="6"/>
    </i>
    <i t="grand">
      <x/>
    </i>
  </colItems>
  <dataFields count="1">
    <dataField name="Major Org Code Description" fld="3" subtotal="count" baseField="7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A21" sqref="A21"/>
    </sheetView>
  </sheetViews>
  <sheetFormatPr defaultRowHeight="15" x14ac:dyDescent="0.25"/>
  <cols>
    <col min="1" max="1" width="32.7109375" customWidth="1"/>
    <col min="2" max="5" width="8.7109375" customWidth="1"/>
    <col min="6" max="8" width="11.7109375" customWidth="1"/>
    <col min="9" max="9" width="9.7109375" customWidth="1"/>
    <col min="10" max="10" width="8.7109375" customWidth="1"/>
    <col min="11" max="15" width="9.7109375" customWidth="1"/>
    <col min="16" max="18" width="10.7109375" customWidth="1"/>
    <col min="19" max="19" width="9.7109375" customWidth="1"/>
    <col min="20" max="20" width="8.7109375" customWidth="1"/>
    <col min="21" max="22" width="9.7109375" customWidth="1"/>
    <col min="23" max="23" width="8.7109375" customWidth="1"/>
    <col min="24" max="26" width="9.7109375" customWidth="1"/>
    <col min="27" max="27" width="8.7109375" customWidth="1"/>
    <col min="28" max="29" width="9.7109375" customWidth="1"/>
    <col min="30" max="30" width="8.7109375" customWidth="1"/>
    <col min="31" max="35" width="9.7109375" customWidth="1"/>
    <col min="36" max="37" width="8.7109375" customWidth="1"/>
    <col min="38" max="45" width="9.7109375" customWidth="1"/>
    <col min="46" max="46" width="8.7109375" customWidth="1"/>
    <col min="47" max="60" width="9.7109375" customWidth="1"/>
    <col min="61" max="61" width="10.7109375" customWidth="1"/>
    <col min="62" max="62" width="9.7109375" customWidth="1"/>
    <col min="63" max="63" width="11.28515625" bestFit="1" customWidth="1"/>
  </cols>
  <sheetData>
    <row r="1" spans="1:8" ht="23.25" x14ac:dyDescent="0.35">
      <c r="A1" s="12" t="s">
        <v>511</v>
      </c>
      <c r="B1" s="13"/>
      <c r="C1" s="13"/>
      <c r="D1" s="13"/>
      <c r="E1" s="13"/>
      <c r="F1" s="13"/>
      <c r="G1" s="13"/>
      <c r="H1" s="14"/>
    </row>
    <row r="2" spans="1:8" ht="15.75" x14ac:dyDescent="0.25">
      <c r="A2" s="15" t="s">
        <v>501</v>
      </c>
      <c r="B2" s="13"/>
      <c r="C2" s="13"/>
      <c r="D2" s="13"/>
      <c r="E2" s="13"/>
      <c r="F2" s="13"/>
      <c r="G2" s="13"/>
      <c r="H2" s="14"/>
    </row>
    <row r="3" spans="1:8" x14ac:dyDescent="0.25">
      <c r="A3" s="19" t="s">
        <v>502</v>
      </c>
      <c r="B3" s="19" t="s">
        <v>503</v>
      </c>
    </row>
    <row r="4" spans="1:8" x14ac:dyDescent="0.25">
      <c r="A4" s="19" t="s">
        <v>504</v>
      </c>
      <c r="B4" s="16" t="s">
        <v>510</v>
      </c>
      <c r="C4" s="16" t="s">
        <v>505</v>
      </c>
      <c r="D4" s="16" t="s">
        <v>506</v>
      </c>
      <c r="E4" s="16" t="s">
        <v>507</v>
      </c>
      <c r="F4" s="16" t="s">
        <v>508</v>
      </c>
      <c r="G4" s="16" t="s">
        <v>509</v>
      </c>
    </row>
    <row r="5" spans="1:8" x14ac:dyDescent="0.25">
      <c r="A5" s="17" t="s">
        <v>13</v>
      </c>
      <c r="B5" s="18"/>
      <c r="C5" s="18"/>
      <c r="D5" s="18"/>
      <c r="E5" s="18"/>
      <c r="F5" s="18">
        <v>1</v>
      </c>
      <c r="G5" s="18">
        <v>1</v>
      </c>
    </row>
    <row r="6" spans="1:8" x14ac:dyDescent="0.25">
      <c r="A6" s="17" t="s">
        <v>17</v>
      </c>
      <c r="B6" s="18"/>
      <c r="C6" s="18"/>
      <c r="D6" s="18"/>
      <c r="E6" s="18">
        <v>1</v>
      </c>
      <c r="F6" s="18">
        <v>10</v>
      </c>
      <c r="G6" s="18">
        <v>11</v>
      </c>
    </row>
    <row r="7" spans="1:8" x14ac:dyDescent="0.25">
      <c r="A7" s="17" t="s">
        <v>42</v>
      </c>
      <c r="B7" s="18"/>
      <c r="C7" s="18"/>
      <c r="D7" s="18"/>
      <c r="E7" s="18"/>
      <c r="F7" s="18">
        <v>13</v>
      </c>
      <c r="G7" s="18">
        <v>13</v>
      </c>
    </row>
    <row r="8" spans="1:8" x14ac:dyDescent="0.25">
      <c r="A8" s="17" t="s">
        <v>74</v>
      </c>
      <c r="B8" s="18"/>
      <c r="C8" s="18"/>
      <c r="D8" s="18">
        <v>2</v>
      </c>
      <c r="E8" s="18"/>
      <c r="F8" s="18">
        <v>2</v>
      </c>
      <c r="G8" s="18">
        <v>4</v>
      </c>
    </row>
    <row r="9" spans="1:8" x14ac:dyDescent="0.25">
      <c r="A9" s="17" t="s">
        <v>86</v>
      </c>
      <c r="B9" s="18"/>
      <c r="C9" s="18">
        <v>1</v>
      </c>
      <c r="D9" s="18"/>
      <c r="E9" s="18">
        <v>1</v>
      </c>
      <c r="F9" s="18">
        <v>21</v>
      </c>
      <c r="G9" s="18">
        <v>23</v>
      </c>
    </row>
    <row r="10" spans="1:8" x14ac:dyDescent="0.25">
      <c r="A10" s="17" t="s">
        <v>139</v>
      </c>
      <c r="B10" s="18"/>
      <c r="C10" s="18"/>
      <c r="D10" s="18"/>
      <c r="E10" s="18"/>
      <c r="F10" s="18">
        <v>5</v>
      </c>
      <c r="G10" s="18">
        <v>5</v>
      </c>
    </row>
    <row r="11" spans="1:8" x14ac:dyDescent="0.25">
      <c r="A11" s="17" t="s">
        <v>153</v>
      </c>
      <c r="B11" s="18"/>
      <c r="C11" s="18"/>
      <c r="D11" s="18"/>
      <c r="E11" s="18">
        <v>1</v>
      </c>
      <c r="F11" s="18"/>
      <c r="G11" s="18">
        <v>1</v>
      </c>
    </row>
    <row r="12" spans="1:8" x14ac:dyDescent="0.25">
      <c r="A12" s="17" t="s">
        <v>157</v>
      </c>
      <c r="B12" s="18"/>
      <c r="C12" s="18"/>
      <c r="D12" s="18"/>
      <c r="E12" s="18"/>
      <c r="F12" s="18">
        <v>2</v>
      </c>
      <c r="G12" s="18">
        <v>2</v>
      </c>
    </row>
    <row r="13" spans="1:8" x14ac:dyDescent="0.25">
      <c r="A13" s="17" t="s">
        <v>163</v>
      </c>
      <c r="B13" s="18"/>
      <c r="C13" s="18"/>
      <c r="D13" s="18"/>
      <c r="E13" s="18"/>
      <c r="F13" s="18">
        <v>2</v>
      </c>
      <c r="G13" s="18">
        <v>2</v>
      </c>
    </row>
    <row r="14" spans="1:8" x14ac:dyDescent="0.25">
      <c r="A14" s="17" t="s">
        <v>169</v>
      </c>
      <c r="B14" s="18"/>
      <c r="C14" s="18"/>
      <c r="D14" s="18"/>
      <c r="E14" s="18"/>
      <c r="F14" s="18">
        <v>2</v>
      </c>
      <c r="G14" s="18">
        <v>2</v>
      </c>
    </row>
    <row r="15" spans="1:8" x14ac:dyDescent="0.25">
      <c r="A15" s="17" t="s">
        <v>177</v>
      </c>
      <c r="B15" s="18"/>
      <c r="C15" s="18"/>
      <c r="D15" s="18">
        <v>10</v>
      </c>
      <c r="E15" s="18">
        <v>15</v>
      </c>
      <c r="F15" s="18">
        <v>124</v>
      </c>
      <c r="G15" s="18">
        <v>149</v>
      </c>
    </row>
    <row r="16" spans="1:8" x14ac:dyDescent="0.25">
      <c r="A16" s="17" t="s">
        <v>465</v>
      </c>
      <c r="B16" s="18"/>
      <c r="C16" s="18"/>
      <c r="D16" s="18"/>
      <c r="E16" s="18"/>
      <c r="F16" s="18">
        <v>1</v>
      </c>
      <c r="G16" s="18">
        <v>1</v>
      </c>
    </row>
    <row r="17" spans="1:7" x14ac:dyDescent="0.25">
      <c r="A17" s="17" t="s">
        <v>469</v>
      </c>
      <c r="B17" s="18"/>
      <c r="C17" s="18"/>
      <c r="D17" s="18"/>
      <c r="E17" s="18"/>
      <c r="F17" s="18">
        <v>2</v>
      </c>
      <c r="G17" s="18">
        <v>2</v>
      </c>
    </row>
    <row r="18" spans="1:7" x14ac:dyDescent="0.25">
      <c r="A18" s="17" t="s">
        <v>476</v>
      </c>
      <c r="B18" s="18"/>
      <c r="C18" s="18"/>
      <c r="D18" s="18"/>
      <c r="E18" s="18">
        <v>1</v>
      </c>
      <c r="F18" s="18">
        <v>7</v>
      </c>
      <c r="G18" s="18">
        <v>8</v>
      </c>
    </row>
    <row r="19" spans="1:7" x14ac:dyDescent="0.25">
      <c r="A19" s="17" t="s">
        <v>495</v>
      </c>
      <c r="B19" s="18">
        <v>1</v>
      </c>
      <c r="C19" s="18"/>
      <c r="D19" s="18"/>
      <c r="E19" s="18"/>
      <c r="F19" s="18"/>
      <c r="G19" s="18">
        <v>1</v>
      </c>
    </row>
    <row r="20" spans="1:7" x14ac:dyDescent="0.25">
      <c r="A20" s="17" t="s">
        <v>509</v>
      </c>
      <c r="B20" s="18">
        <v>1</v>
      </c>
      <c r="C20" s="18">
        <v>1</v>
      </c>
      <c r="D20" s="18">
        <v>12</v>
      </c>
      <c r="E20" s="18">
        <v>19</v>
      </c>
      <c r="F20" s="18">
        <v>192</v>
      </c>
      <c r="G20" s="18">
        <v>225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8"/>
  <sheetViews>
    <sheetView workbookViewId="0"/>
  </sheetViews>
  <sheetFormatPr defaultRowHeight="15" x14ac:dyDescent="0.25"/>
  <cols>
    <col min="1" max="1" width="12.42578125" customWidth="1"/>
    <col min="2" max="2" width="11" bestFit="1" customWidth="1"/>
    <col min="3" max="3" width="12.28515625" customWidth="1"/>
    <col min="8" max="8" width="13.7109375" bestFit="1" customWidth="1"/>
    <col min="9" max="9" width="27.7109375" customWidth="1"/>
    <col min="10" max="14" width="15.7109375" customWidth="1"/>
  </cols>
  <sheetData>
    <row r="1" spans="1:14" ht="30" x14ac:dyDescent="0.25">
      <c r="A1" s="2" t="s">
        <v>499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3" t="s">
        <v>8</v>
      </c>
      <c r="K1" s="4" t="s">
        <v>9</v>
      </c>
      <c r="L1" s="5" t="s">
        <v>10</v>
      </c>
      <c r="M1" s="6" t="s">
        <v>11</v>
      </c>
      <c r="N1" s="7" t="s">
        <v>12</v>
      </c>
    </row>
    <row r="2" spans="1:14" x14ac:dyDescent="0.25">
      <c r="A2" t="s">
        <v>13</v>
      </c>
      <c r="B2">
        <v>2120109040</v>
      </c>
      <c r="C2" t="s">
        <v>14</v>
      </c>
      <c r="D2">
        <v>628697</v>
      </c>
      <c r="G2" t="s">
        <v>15</v>
      </c>
      <c r="H2" s="1">
        <v>42627</v>
      </c>
      <c r="I2" t="s">
        <v>16</v>
      </c>
      <c r="J2" s="11">
        <v>0</v>
      </c>
      <c r="K2" s="11">
        <v>0</v>
      </c>
      <c r="L2" s="11">
        <v>3481.37</v>
      </c>
      <c r="M2" s="11">
        <v>0</v>
      </c>
      <c r="N2" s="11">
        <v>0</v>
      </c>
    </row>
    <row r="3" spans="1:14" x14ac:dyDescent="0.25">
      <c r="A3" t="s">
        <v>17</v>
      </c>
      <c r="B3">
        <v>2160301000</v>
      </c>
      <c r="C3" t="s">
        <v>18</v>
      </c>
      <c r="D3">
        <v>629140</v>
      </c>
      <c r="E3" t="s">
        <v>19</v>
      </c>
      <c r="F3" t="s">
        <v>20</v>
      </c>
      <c r="G3" t="s">
        <v>21</v>
      </c>
      <c r="H3" s="1">
        <v>42704</v>
      </c>
      <c r="I3" t="s">
        <v>22</v>
      </c>
      <c r="J3" s="11">
        <v>0</v>
      </c>
      <c r="K3" s="11">
        <v>0</v>
      </c>
      <c r="L3" s="11">
        <v>0</v>
      </c>
      <c r="M3" s="11">
        <v>0</v>
      </c>
      <c r="N3" s="11">
        <v>-8559.2999999999993</v>
      </c>
    </row>
    <row r="4" spans="1:14" x14ac:dyDescent="0.25">
      <c r="A4" t="s">
        <v>17</v>
      </c>
      <c r="B4">
        <v>2160301000</v>
      </c>
      <c r="C4" t="s">
        <v>18</v>
      </c>
      <c r="D4">
        <v>628296</v>
      </c>
      <c r="E4" t="s">
        <v>19</v>
      </c>
      <c r="F4" t="s">
        <v>23</v>
      </c>
      <c r="G4" t="s">
        <v>24</v>
      </c>
      <c r="H4" s="1">
        <v>42628</v>
      </c>
      <c r="I4" t="s">
        <v>25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</row>
    <row r="5" spans="1:14" x14ac:dyDescent="0.25">
      <c r="A5" t="s">
        <v>17</v>
      </c>
      <c r="B5">
        <v>2160301000</v>
      </c>
      <c r="C5" t="s">
        <v>18</v>
      </c>
      <c r="D5">
        <v>638058</v>
      </c>
      <c r="G5" t="s">
        <v>26</v>
      </c>
      <c r="H5" s="1">
        <v>42674</v>
      </c>
      <c r="I5" t="s">
        <v>27</v>
      </c>
      <c r="J5" s="11">
        <v>0</v>
      </c>
      <c r="K5" s="11">
        <v>0</v>
      </c>
      <c r="L5" s="11">
        <v>0</v>
      </c>
      <c r="M5" s="11">
        <v>17016.84</v>
      </c>
      <c r="N5" s="11">
        <v>0</v>
      </c>
    </row>
    <row r="6" spans="1:14" x14ac:dyDescent="0.25">
      <c r="A6" t="s">
        <v>17</v>
      </c>
      <c r="B6">
        <v>2160301000</v>
      </c>
      <c r="C6" t="s">
        <v>18</v>
      </c>
      <c r="D6">
        <v>623895</v>
      </c>
      <c r="G6" t="s">
        <v>28</v>
      </c>
      <c r="H6" s="1">
        <v>42643</v>
      </c>
      <c r="I6" t="s">
        <v>29</v>
      </c>
      <c r="J6" s="11">
        <v>0</v>
      </c>
      <c r="K6" s="11">
        <v>0</v>
      </c>
      <c r="L6" s="11">
        <v>0</v>
      </c>
      <c r="M6" s="11">
        <v>8731.25</v>
      </c>
      <c r="N6" s="11">
        <v>0</v>
      </c>
    </row>
    <row r="7" spans="1:14" x14ac:dyDescent="0.25">
      <c r="A7" t="s">
        <v>17</v>
      </c>
      <c r="B7">
        <v>2160301000</v>
      </c>
      <c r="C7" t="s">
        <v>18</v>
      </c>
      <c r="D7">
        <v>610230</v>
      </c>
      <c r="G7" t="s">
        <v>30</v>
      </c>
      <c r="H7" s="1">
        <v>42530</v>
      </c>
      <c r="I7" t="s">
        <v>22</v>
      </c>
      <c r="J7" s="11">
        <v>0</v>
      </c>
      <c r="K7" s="11">
        <v>0</v>
      </c>
      <c r="L7" s="11">
        <v>0</v>
      </c>
      <c r="M7" s="11">
        <v>1807.77</v>
      </c>
      <c r="N7" s="11">
        <v>0</v>
      </c>
    </row>
    <row r="8" spans="1:14" x14ac:dyDescent="0.25">
      <c r="A8" t="s">
        <v>17</v>
      </c>
      <c r="B8">
        <v>2160301000</v>
      </c>
      <c r="C8" t="s">
        <v>18</v>
      </c>
      <c r="D8">
        <v>628123</v>
      </c>
      <c r="G8" t="s">
        <v>31</v>
      </c>
      <c r="H8" s="1">
        <v>42338</v>
      </c>
      <c r="I8" t="s">
        <v>32</v>
      </c>
      <c r="J8" s="11">
        <v>0</v>
      </c>
      <c r="K8" s="11">
        <v>0</v>
      </c>
      <c r="L8" s="11">
        <v>0</v>
      </c>
      <c r="M8" s="11">
        <v>0</v>
      </c>
      <c r="N8" s="11">
        <v>-59183.82</v>
      </c>
    </row>
    <row r="9" spans="1:14" x14ac:dyDescent="0.25">
      <c r="A9" t="s">
        <v>17</v>
      </c>
      <c r="B9">
        <v>2160301000</v>
      </c>
      <c r="C9" t="s">
        <v>18</v>
      </c>
      <c r="D9">
        <v>637478</v>
      </c>
      <c r="G9" t="s">
        <v>33</v>
      </c>
      <c r="H9" s="1">
        <v>42643</v>
      </c>
      <c r="I9" t="s">
        <v>34</v>
      </c>
      <c r="J9" s="11">
        <v>0</v>
      </c>
      <c r="K9" s="11">
        <v>0</v>
      </c>
      <c r="L9" s="11">
        <v>0</v>
      </c>
      <c r="M9" s="11">
        <v>11314.61</v>
      </c>
      <c r="N9" s="11">
        <v>0</v>
      </c>
    </row>
    <row r="10" spans="1:14" x14ac:dyDescent="0.25">
      <c r="A10" t="s">
        <v>17</v>
      </c>
      <c r="B10">
        <v>2160301000</v>
      </c>
      <c r="C10" t="s">
        <v>18</v>
      </c>
      <c r="D10">
        <v>652093</v>
      </c>
      <c r="E10" t="s">
        <v>35</v>
      </c>
      <c r="F10" t="s">
        <v>36</v>
      </c>
      <c r="G10" t="s">
        <v>37</v>
      </c>
      <c r="H10" s="1">
        <v>42530</v>
      </c>
      <c r="I10" t="s">
        <v>22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</row>
    <row r="11" spans="1:14" x14ac:dyDescent="0.25">
      <c r="A11" t="s">
        <v>17</v>
      </c>
      <c r="B11">
        <v>2160301000</v>
      </c>
      <c r="C11" t="s">
        <v>18</v>
      </c>
      <c r="D11">
        <v>629168</v>
      </c>
      <c r="E11" t="s">
        <v>35</v>
      </c>
      <c r="F11" t="s">
        <v>20</v>
      </c>
      <c r="G11" t="s">
        <v>38</v>
      </c>
      <c r="H11" s="1">
        <v>42704</v>
      </c>
      <c r="I11" t="s">
        <v>22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</row>
    <row r="12" spans="1:14" x14ac:dyDescent="0.25">
      <c r="A12" t="s">
        <v>17</v>
      </c>
      <c r="B12">
        <v>2160301000</v>
      </c>
      <c r="C12" t="s">
        <v>18</v>
      </c>
      <c r="D12">
        <v>629508</v>
      </c>
      <c r="E12" t="s">
        <v>35</v>
      </c>
      <c r="F12" t="s">
        <v>23</v>
      </c>
      <c r="G12" t="s">
        <v>39</v>
      </c>
      <c r="H12" s="1">
        <v>42628</v>
      </c>
      <c r="I12" t="s">
        <v>25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</row>
    <row r="13" spans="1:14" x14ac:dyDescent="0.25">
      <c r="A13" t="s">
        <v>17</v>
      </c>
      <c r="B13">
        <v>2160301000</v>
      </c>
      <c r="C13" t="s">
        <v>18</v>
      </c>
      <c r="D13">
        <v>626752</v>
      </c>
      <c r="G13" t="s">
        <v>40</v>
      </c>
      <c r="H13" s="1">
        <v>42643</v>
      </c>
      <c r="I13" t="s">
        <v>41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</row>
    <row r="14" spans="1:14" x14ac:dyDescent="0.25">
      <c r="A14" t="s">
        <v>42</v>
      </c>
      <c r="B14">
        <v>2540540000</v>
      </c>
      <c r="C14" t="s">
        <v>43</v>
      </c>
      <c r="D14">
        <v>667372</v>
      </c>
      <c r="G14" t="s">
        <v>44</v>
      </c>
      <c r="H14" s="1">
        <v>42460</v>
      </c>
      <c r="I14" t="s">
        <v>45</v>
      </c>
      <c r="J14" s="11">
        <v>0</v>
      </c>
      <c r="K14" s="11">
        <v>0</v>
      </c>
      <c r="L14" s="11">
        <v>0</v>
      </c>
      <c r="M14" s="11">
        <v>19866.25</v>
      </c>
      <c r="N14" s="11">
        <v>0</v>
      </c>
    </row>
    <row r="15" spans="1:14" x14ac:dyDescent="0.25">
      <c r="A15" t="s">
        <v>42</v>
      </c>
      <c r="B15">
        <v>2540748000</v>
      </c>
      <c r="C15" t="s">
        <v>46</v>
      </c>
      <c r="D15">
        <v>801680</v>
      </c>
      <c r="E15" t="s">
        <v>19</v>
      </c>
      <c r="F15" t="s">
        <v>47</v>
      </c>
      <c r="G15" t="s">
        <v>48</v>
      </c>
      <c r="H15" s="1">
        <v>42635</v>
      </c>
      <c r="I15" t="s">
        <v>49</v>
      </c>
      <c r="J15" s="11">
        <v>0</v>
      </c>
      <c r="K15" s="11">
        <v>0</v>
      </c>
      <c r="L15" s="11">
        <v>12233.72</v>
      </c>
      <c r="M15" s="11">
        <v>0</v>
      </c>
      <c r="N15" s="11">
        <v>0</v>
      </c>
    </row>
    <row r="16" spans="1:14" x14ac:dyDescent="0.25">
      <c r="A16" t="s">
        <v>42</v>
      </c>
      <c r="B16">
        <v>2540540000</v>
      </c>
      <c r="C16" t="s">
        <v>43</v>
      </c>
      <c r="D16">
        <v>632230</v>
      </c>
      <c r="E16" t="s">
        <v>35</v>
      </c>
      <c r="F16" t="s">
        <v>50</v>
      </c>
      <c r="G16" t="s">
        <v>51</v>
      </c>
      <c r="H16" s="1">
        <v>42535</v>
      </c>
      <c r="I16" t="s">
        <v>52</v>
      </c>
      <c r="J16" s="11">
        <v>0</v>
      </c>
      <c r="K16" s="11">
        <v>0</v>
      </c>
      <c r="L16" s="11">
        <v>345.26</v>
      </c>
      <c r="M16" s="11">
        <v>0</v>
      </c>
      <c r="N16" s="11">
        <v>0</v>
      </c>
    </row>
    <row r="17" spans="1:14" x14ac:dyDescent="0.25">
      <c r="A17" t="s">
        <v>42</v>
      </c>
      <c r="B17">
        <v>2540540000</v>
      </c>
      <c r="C17" t="s">
        <v>43</v>
      </c>
      <c r="D17">
        <v>667916</v>
      </c>
      <c r="G17" t="s">
        <v>53</v>
      </c>
      <c r="H17" s="1">
        <v>42558</v>
      </c>
      <c r="I17" t="s">
        <v>54</v>
      </c>
      <c r="J17" s="11">
        <v>0</v>
      </c>
      <c r="K17" s="11">
        <v>-192161.1</v>
      </c>
      <c r="L17" s="11">
        <v>0.17</v>
      </c>
      <c r="M17" s="11">
        <v>0</v>
      </c>
      <c r="N17" s="11">
        <v>0</v>
      </c>
    </row>
    <row r="18" spans="1:14" x14ac:dyDescent="0.25">
      <c r="A18" t="s">
        <v>42</v>
      </c>
      <c r="B18">
        <v>2540786000</v>
      </c>
      <c r="C18" t="s">
        <v>55</v>
      </c>
      <c r="D18">
        <v>626578</v>
      </c>
      <c r="G18" t="s">
        <v>56</v>
      </c>
      <c r="H18" s="1">
        <v>42613</v>
      </c>
      <c r="I18" t="s">
        <v>57</v>
      </c>
      <c r="J18" s="11">
        <v>0</v>
      </c>
      <c r="K18" s="11">
        <v>0</v>
      </c>
      <c r="L18" s="11">
        <v>0</v>
      </c>
      <c r="M18" s="11">
        <v>0</v>
      </c>
      <c r="N18" s="11">
        <v>-2249.52</v>
      </c>
    </row>
    <row r="19" spans="1:14" x14ac:dyDescent="0.25">
      <c r="A19" t="s">
        <v>42</v>
      </c>
      <c r="B19">
        <v>2540588000</v>
      </c>
      <c r="C19" t="s">
        <v>58</v>
      </c>
      <c r="D19">
        <v>673048</v>
      </c>
      <c r="G19" t="s">
        <v>59</v>
      </c>
      <c r="H19" s="1">
        <v>42582</v>
      </c>
      <c r="I19" t="s">
        <v>60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</row>
    <row r="20" spans="1:14" x14ac:dyDescent="0.25">
      <c r="A20" t="s">
        <v>42</v>
      </c>
      <c r="B20">
        <v>2540588000</v>
      </c>
      <c r="C20" t="s">
        <v>58</v>
      </c>
      <c r="D20">
        <v>667088</v>
      </c>
      <c r="G20" t="s">
        <v>61</v>
      </c>
      <c r="H20" s="1">
        <v>42630</v>
      </c>
      <c r="I20" t="s">
        <v>62</v>
      </c>
      <c r="J20" s="11">
        <v>0</v>
      </c>
      <c r="K20" s="11">
        <v>0</v>
      </c>
      <c r="L20" s="11">
        <v>0</v>
      </c>
      <c r="M20" s="11">
        <v>13287.99</v>
      </c>
      <c r="N20" s="11">
        <v>-12657.63</v>
      </c>
    </row>
    <row r="21" spans="1:14" x14ac:dyDescent="0.25">
      <c r="A21" t="s">
        <v>42</v>
      </c>
      <c r="B21">
        <v>2540920000</v>
      </c>
      <c r="C21" t="s">
        <v>63</v>
      </c>
      <c r="D21">
        <v>637836</v>
      </c>
      <c r="G21" t="s">
        <v>64</v>
      </c>
      <c r="H21" s="1">
        <v>42642</v>
      </c>
      <c r="I21" t="s">
        <v>65</v>
      </c>
      <c r="J21" s="11">
        <v>0</v>
      </c>
      <c r="K21" s="11">
        <v>0</v>
      </c>
      <c r="L21" s="11">
        <v>0</v>
      </c>
      <c r="M21" s="11">
        <v>-9955.5499999999993</v>
      </c>
      <c r="N21" s="11">
        <v>0</v>
      </c>
    </row>
    <row r="22" spans="1:14" x14ac:dyDescent="0.25">
      <c r="A22" t="s">
        <v>42</v>
      </c>
      <c r="B22">
        <v>2540540000</v>
      </c>
      <c r="C22" t="s">
        <v>43</v>
      </c>
      <c r="D22">
        <v>633882</v>
      </c>
      <c r="G22" t="s">
        <v>66</v>
      </c>
      <c r="H22" s="1">
        <v>42674</v>
      </c>
      <c r="I22" t="s">
        <v>67</v>
      </c>
      <c r="J22" s="11">
        <v>11.04</v>
      </c>
      <c r="K22" s="11">
        <v>0</v>
      </c>
      <c r="L22" s="11">
        <v>0</v>
      </c>
      <c r="M22" s="11">
        <v>0</v>
      </c>
      <c r="N22" s="11">
        <v>0</v>
      </c>
    </row>
    <row r="23" spans="1:14" x14ac:dyDescent="0.25">
      <c r="A23" t="s">
        <v>42</v>
      </c>
      <c r="B23">
        <v>2540748000</v>
      </c>
      <c r="C23" t="s">
        <v>46</v>
      </c>
      <c r="D23">
        <v>800975</v>
      </c>
      <c r="G23" t="s">
        <v>68</v>
      </c>
      <c r="H23" s="1">
        <v>42628</v>
      </c>
      <c r="I23" t="s">
        <v>49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</row>
    <row r="24" spans="1:14" x14ac:dyDescent="0.25">
      <c r="A24" t="s">
        <v>42</v>
      </c>
      <c r="B24">
        <v>2540748000</v>
      </c>
      <c r="C24" t="s">
        <v>46</v>
      </c>
      <c r="D24">
        <v>800970</v>
      </c>
      <c r="G24" t="s">
        <v>69</v>
      </c>
      <c r="H24" s="1">
        <v>42628</v>
      </c>
      <c r="I24" t="s">
        <v>49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</row>
    <row r="25" spans="1:14" x14ac:dyDescent="0.25">
      <c r="A25" t="s">
        <v>42</v>
      </c>
      <c r="B25">
        <v>2540920000</v>
      </c>
      <c r="C25" t="s">
        <v>63</v>
      </c>
      <c r="D25">
        <v>634088</v>
      </c>
      <c r="G25" t="s">
        <v>70</v>
      </c>
      <c r="H25" s="1">
        <v>42704</v>
      </c>
      <c r="I25" t="s">
        <v>71</v>
      </c>
      <c r="J25" s="11">
        <v>0</v>
      </c>
      <c r="K25" s="11">
        <v>0</v>
      </c>
      <c r="L25" s="11">
        <v>121.84</v>
      </c>
      <c r="M25" s="11">
        <v>0</v>
      </c>
      <c r="N25" s="11">
        <v>0</v>
      </c>
    </row>
    <row r="26" spans="1:14" x14ac:dyDescent="0.25">
      <c r="A26" t="s">
        <v>42</v>
      </c>
      <c r="B26">
        <v>2540786000</v>
      </c>
      <c r="C26" t="s">
        <v>55</v>
      </c>
      <c r="D26">
        <v>630087</v>
      </c>
      <c r="G26" t="s">
        <v>72</v>
      </c>
      <c r="H26" s="1">
        <v>42643</v>
      </c>
      <c r="I26" t="s">
        <v>73</v>
      </c>
      <c r="J26" s="11">
        <v>0</v>
      </c>
      <c r="K26" s="11">
        <v>0</v>
      </c>
      <c r="L26" s="11">
        <v>0</v>
      </c>
      <c r="M26" s="11">
        <v>723.12</v>
      </c>
      <c r="N26" s="11">
        <v>0</v>
      </c>
    </row>
    <row r="27" spans="1:14" x14ac:dyDescent="0.25">
      <c r="A27" t="s">
        <v>74</v>
      </c>
      <c r="B27">
        <v>2580004000</v>
      </c>
      <c r="C27" t="s">
        <v>75</v>
      </c>
      <c r="D27">
        <v>636762</v>
      </c>
      <c r="G27" t="s">
        <v>76</v>
      </c>
      <c r="H27" s="1">
        <v>42551</v>
      </c>
      <c r="I27" t="s">
        <v>77</v>
      </c>
      <c r="J27" s="11">
        <v>0</v>
      </c>
      <c r="K27" s="11">
        <v>0</v>
      </c>
      <c r="L27" s="11">
        <v>772.5</v>
      </c>
      <c r="M27" s="11">
        <v>0</v>
      </c>
      <c r="N27" s="11">
        <v>0</v>
      </c>
    </row>
    <row r="28" spans="1:14" x14ac:dyDescent="0.25">
      <c r="A28" t="s">
        <v>74</v>
      </c>
      <c r="B28">
        <v>2580001000</v>
      </c>
      <c r="C28" t="s">
        <v>78</v>
      </c>
      <c r="D28">
        <v>801340</v>
      </c>
      <c r="E28" t="s">
        <v>35</v>
      </c>
      <c r="F28" t="s">
        <v>79</v>
      </c>
      <c r="G28" t="s">
        <v>80</v>
      </c>
      <c r="H28" s="1">
        <v>41882</v>
      </c>
      <c r="I28" t="s">
        <v>81</v>
      </c>
      <c r="J28" s="11">
        <v>0</v>
      </c>
      <c r="K28" s="11">
        <v>0</v>
      </c>
      <c r="L28" s="11">
        <v>42032</v>
      </c>
      <c r="M28" s="11">
        <v>0</v>
      </c>
      <c r="N28" s="11">
        <v>0</v>
      </c>
    </row>
    <row r="29" spans="1:14" x14ac:dyDescent="0.25">
      <c r="A29" t="s">
        <v>74</v>
      </c>
      <c r="B29">
        <v>2580001000</v>
      </c>
      <c r="C29" t="s">
        <v>78</v>
      </c>
      <c r="D29">
        <v>801316</v>
      </c>
      <c r="E29" t="s">
        <v>19</v>
      </c>
      <c r="F29" t="s">
        <v>79</v>
      </c>
      <c r="G29" t="s">
        <v>82</v>
      </c>
      <c r="H29" s="1">
        <v>41882</v>
      </c>
      <c r="I29" t="s">
        <v>81</v>
      </c>
      <c r="J29" s="11">
        <v>0</v>
      </c>
      <c r="K29" s="11">
        <v>0</v>
      </c>
      <c r="L29" s="11">
        <v>40.82</v>
      </c>
      <c r="M29" s="11">
        <v>0</v>
      </c>
      <c r="N29" s="11">
        <v>0</v>
      </c>
    </row>
    <row r="30" spans="1:14" x14ac:dyDescent="0.25">
      <c r="A30" t="s">
        <v>74</v>
      </c>
      <c r="B30">
        <v>2580005020</v>
      </c>
      <c r="C30" t="s">
        <v>83</v>
      </c>
      <c r="D30">
        <v>637332</v>
      </c>
      <c r="G30" t="s">
        <v>84</v>
      </c>
      <c r="H30" s="1">
        <v>42675</v>
      </c>
      <c r="I30" t="s">
        <v>85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</row>
    <row r="31" spans="1:14" x14ac:dyDescent="0.25">
      <c r="A31" t="s">
        <v>86</v>
      </c>
      <c r="B31">
        <v>2600004000</v>
      </c>
      <c r="C31" t="s">
        <v>87</v>
      </c>
      <c r="D31">
        <v>627251</v>
      </c>
      <c r="E31" t="s">
        <v>19</v>
      </c>
      <c r="F31" t="s">
        <v>88</v>
      </c>
      <c r="G31" t="s">
        <v>89</v>
      </c>
      <c r="H31" s="1">
        <v>42613</v>
      </c>
      <c r="I31" t="s">
        <v>90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</row>
    <row r="32" spans="1:14" x14ac:dyDescent="0.25">
      <c r="A32" t="s">
        <v>86</v>
      </c>
      <c r="B32">
        <v>2600017000</v>
      </c>
      <c r="C32" t="s">
        <v>91</v>
      </c>
      <c r="D32">
        <v>668082</v>
      </c>
      <c r="G32" t="s">
        <v>92</v>
      </c>
      <c r="H32" s="1">
        <v>42674</v>
      </c>
      <c r="I32" t="s">
        <v>93</v>
      </c>
      <c r="J32" s="11">
        <v>0</v>
      </c>
      <c r="K32" s="11">
        <v>0</v>
      </c>
      <c r="L32" s="11">
        <v>1913.12</v>
      </c>
      <c r="M32" s="11">
        <v>3744</v>
      </c>
      <c r="N32" s="11">
        <v>0</v>
      </c>
    </row>
    <row r="33" spans="1:14" x14ac:dyDescent="0.25">
      <c r="A33" t="s">
        <v>86</v>
      </c>
      <c r="B33">
        <v>2600010000</v>
      </c>
      <c r="C33" t="s">
        <v>94</v>
      </c>
      <c r="D33">
        <v>627580</v>
      </c>
      <c r="G33" t="s">
        <v>95</v>
      </c>
      <c r="H33" s="1">
        <v>42643</v>
      </c>
      <c r="I33" t="s">
        <v>96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</row>
    <row r="34" spans="1:14" x14ac:dyDescent="0.25">
      <c r="A34" t="s">
        <v>86</v>
      </c>
      <c r="B34">
        <v>2600008000</v>
      </c>
      <c r="C34" t="s">
        <v>97</v>
      </c>
      <c r="D34">
        <v>650361</v>
      </c>
      <c r="E34" t="s">
        <v>35</v>
      </c>
      <c r="F34" t="s">
        <v>98</v>
      </c>
      <c r="G34" t="s">
        <v>99</v>
      </c>
      <c r="H34" s="1">
        <v>41491</v>
      </c>
      <c r="I34" t="s">
        <v>100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</row>
    <row r="35" spans="1:14" x14ac:dyDescent="0.25">
      <c r="A35" t="s">
        <v>86</v>
      </c>
      <c r="B35">
        <v>2600007470</v>
      </c>
      <c r="C35" t="s">
        <v>101</v>
      </c>
      <c r="D35">
        <v>666743</v>
      </c>
      <c r="G35" t="s">
        <v>102</v>
      </c>
      <c r="H35" s="1">
        <v>42400</v>
      </c>
      <c r="I35" t="s">
        <v>103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</row>
    <row r="36" spans="1:14" x14ac:dyDescent="0.25">
      <c r="A36" t="s">
        <v>86</v>
      </c>
      <c r="B36">
        <v>2600002000</v>
      </c>
      <c r="C36" t="s">
        <v>104</v>
      </c>
      <c r="D36">
        <v>627725</v>
      </c>
      <c r="G36" t="s">
        <v>105</v>
      </c>
      <c r="H36" s="1">
        <v>42582</v>
      </c>
      <c r="I36" t="s">
        <v>106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</row>
    <row r="37" spans="1:14" x14ac:dyDescent="0.25">
      <c r="A37" t="s">
        <v>86</v>
      </c>
      <c r="B37">
        <v>2600006000</v>
      </c>
      <c r="C37" t="s">
        <v>107</v>
      </c>
      <c r="D37">
        <v>666074</v>
      </c>
      <c r="G37" t="s">
        <v>108</v>
      </c>
      <c r="H37" s="1">
        <v>42674</v>
      </c>
      <c r="I37" t="s">
        <v>109</v>
      </c>
      <c r="J37" s="11">
        <v>1342.57</v>
      </c>
      <c r="K37" s="11">
        <v>0</v>
      </c>
      <c r="L37" s="11">
        <v>12793.05</v>
      </c>
      <c r="M37" s="11">
        <v>-10957.78</v>
      </c>
      <c r="N37" s="11">
        <v>0</v>
      </c>
    </row>
    <row r="38" spans="1:14" x14ac:dyDescent="0.25">
      <c r="A38" t="s">
        <v>86</v>
      </c>
      <c r="B38">
        <v>2600002000</v>
      </c>
      <c r="C38" t="s">
        <v>104</v>
      </c>
      <c r="D38">
        <v>627947</v>
      </c>
      <c r="G38" t="s">
        <v>105</v>
      </c>
      <c r="H38" s="1">
        <v>42216</v>
      </c>
      <c r="I38" t="s">
        <v>106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</row>
    <row r="39" spans="1:14" x14ac:dyDescent="0.25">
      <c r="A39" t="s">
        <v>86</v>
      </c>
      <c r="B39">
        <v>2600007160</v>
      </c>
      <c r="C39" t="s">
        <v>101</v>
      </c>
      <c r="D39">
        <v>631207</v>
      </c>
      <c r="G39" t="s">
        <v>110</v>
      </c>
      <c r="H39" s="1">
        <v>42628</v>
      </c>
      <c r="I39" t="s">
        <v>111</v>
      </c>
      <c r="J39" s="11">
        <v>0</v>
      </c>
      <c r="K39" s="11">
        <v>0</v>
      </c>
      <c r="L39" s="11">
        <v>0</v>
      </c>
      <c r="M39" s="11">
        <v>59253.279999999999</v>
      </c>
      <c r="N39" s="11">
        <v>0</v>
      </c>
    </row>
    <row r="40" spans="1:14" x14ac:dyDescent="0.25">
      <c r="A40" t="s">
        <v>86</v>
      </c>
      <c r="B40">
        <v>2600006000</v>
      </c>
      <c r="C40" t="s">
        <v>107</v>
      </c>
      <c r="D40">
        <v>630971</v>
      </c>
      <c r="G40" t="s">
        <v>112</v>
      </c>
      <c r="H40" s="1">
        <v>42490</v>
      </c>
      <c r="I40" t="s">
        <v>113</v>
      </c>
      <c r="J40" s="11">
        <v>0</v>
      </c>
      <c r="K40" s="11">
        <v>0</v>
      </c>
      <c r="L40" s="11">
        <v>322.01</v>
      </c>
      <c r="M40" s="11">
        <v>0</v>
      </c>
      <c r="N40" s="11">
        <v>0</v>
      </c>
    </row>
    <row r="41" spans="1:14" x14ac:dyDescent="0.25">
      <c r="A41" t="s">
        <v>86</v>
      </c>
      <c r="B41">
        <v>2600008010</v>
      </c>
      <c r="C41" t="s">
        <v>97</v>
      </c>
      <c r="D41">
        <v>630893</v>
      </c>
      <c r="E41" t="s">
        <v>35</v>
      </c>
      <c r="F41" t="s">
        <v>114</v>
      </c>
      <c r="G41" t="s">
        <v>115</v>
      </c>
      <c r="H41" s="1">
        <v>42704</v>
      </c>
      <c r="I41" t="s">
        <v>116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</row>
    <row r="42" spans="1:14" x14ac:dyDescent="0.25">
      <c r="A42" t="s">
        <v>86</v>
      </c>
      <c r="B42">
        <v>2600004000</v>
      </c>
      <c r="C42" t="s">
        <v>87</v>
      </c>
      <c r="D42">
        <v>635439</v>
      </c>
      <c r="G42" t="s">
        <v>117</v>
      </c>
      <c r="H42" s="1">
        <v>42628</v>
      </c>
      <c r="I42" t="s">
        <v>118</v>
      </c>
      <c r="J42" s="11">
        <v>0</v>
      </c>
      <c r="K42" s="11">
        <v>0</v>
      </c>
      <c r="L42" s="11">
        <v>0</v>
      </c>
      <c r="M42" s="11">
        <v>-29237.63</v>
      </c>
      <c r="N42" s="11">
        <v>0</v>
      </c>
    </row>
    <row r="43" spans="1:14" x14ac:dyDescent="0.25">
      <c r="A43" t="s">
        <v>86</v>
      </c>
      <c r="B43">
        <v>2600010000</v>
      </c>
      <c r="C43" t="s">
        <v>94</v>
      </c>
      <c r="D43">
        <v>661845</v>
      </c>
      <c r="G43" t="s">
        <v>119</v>
      </c>
      <c r="H43" s="1">
        <v>42460</v>
      </c>
      <c r="I43" t="s">
        <v>120</v>
      </c>
      <c r="J43" s="11">
        <v>0</v>
      </c>
      <c r="K43" s="11">
        <v>0</v>
      </c>
      <c r="L43" s="11">
        <v>0</v>
      </c>
      <c r="M43" s="11">
        <v>0</v>
      </c>
      <c r="N43" s="11">
        <v>-59116</v>
      </c>
    </row>
    <row r="44" spans="1:14" x14ac:dyDescent="0.25">
      <c r="A44" t="s">
        <v>86</v>
      </c>
      <c r="B44">
        <v>2600007470</v>
      </c>
      <c r="C44" t="s">
        <v>101</v>
      </c>
      <c r="D44">
        <v>628792</v>
      </c>
      <c r="G44" t="s">
        <v>121</v>
      </c>
      <c r="H44" s="1">
        <v>42658</v>
      </c>
      <c r="I44" t="s">
        <v>103</v>
      </c>
      <c r="J44" s="11">
        <v>0</v>
      </c>
      <c r="K44" s="11">
        <v>0</v>
      </c>
      <c r="L44" s="11">
        <v>115474.78</v>
      </c>
      <c r="M44" s="11">
        <v>99937.61</v>
      </c>
      <c r="N44" s="11">
        <v>0</v>
      </c>
    </row>
    <row r="45" spans="1:14" x14ac:dyDescent="0.25">
      <c r="A45" t="s">
        <v>86</v>
      </c>
      <c r="B45">
        <v>2600004000</v>
      </c>
      <c r="C45" t="s">
        <v>87</v>
      </c>
      <c r="D45">
        <v>669694</v>
      </c>
      <c r="G45" t="s">
        <v>122</v>
      </c>
      <c r="H45" s="1">
        <v>42704</v>
      </c>
      <c r="I45" t="s">
        <v>123</v>
      </c>
      <c r="J45" s="11">
        <v>0</v>
      </c>
      <c r="K45" s="11">
        <v>0</v>
      </c>
      <c r="L45" s="11">
        <v>4620.8100000000004</v>
      </c>
      <c r="M45" s="11">
        <v>0</v>
      </c>
      <c r="N45" s="11">
        <v>0</v>
      </c>
    </row>
    <row r="46" spans="1:14" x14ac:dyDescent="0.25">
      <c r="A46" t="s">
        <v>86</v>
      </c>
      <c r="B46">
        <v>2600007830</v>
      </c>
      <c r="C46" t="s">
        <v>101</v>
      </c>
      <c r="D46">
        <v>668541</v>
      </c>
      <c r="G46" t="s">
        <v>124</v>
      </c>
      <c r="H46" s="1">
        <v>42612</v>
      </c>
      <c r="I46" t="s">
        <v>125</v>
      </c>
      <c r="J46" s="11">
        <v>0</v>
      </c>
      <c r="K46" s="11">
        <v>0</v>
      </c>
      <c r="L46" s="11">
        <v>0</v>
      </c>
      <c r="M46" s="11">
        <v>0</v>
      </c>
      <c r="N46" s="11">
        <v>-5578.05</v>
      </c>
    </row>
    <row r="47" spans="1:14" x14ac:dyDescent="0.25">
      <c r="A47" t="s">
        <v>86</v>
      </c>
      <c r="B47">
        <v>2600008000</v>
      </c>
      <c r="C47" t="s">
        <v>97</v>
      </c>
      <c r="D47">
        <v>633391</v>
      </c>
      <c r="E47" t="s">
        <v>35</v>
      </c>
      <c r="F47" t="s">
        <v>114</v>
      </c>
      <c r="G47" t="s">
        <v>126</v>
      </c>
      <c r="H47" s="1">
        <v>42704</v>
      </c>
      <c r="I47" t="s">
        <v>127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</row>
    <row r="48" spans="1:14" x14ac:dyDescent="0.25">
      <c r="A48" t="s">
        <v>86</v>
      </c>
      <c r="B48">
        <v>2600008000</v>
      </c>
      <c r="C48" t="s">
        <v>97</v>
      </c>
      <c r="D48">
        <v>623975</v>
      </c>
      <c r="E48" t="s">
        <v>19</v>
      </c>
      <c r="F48" t="s">
        <v>98</v>
      </c>
      <c r="G48" t="s">
        <v>128</v>
      </c>
      <c r="H48" s="1">
        <v>42551</v>
      </c>
      <c r="I48" t="s">
        <v>100</v>
      </c>
      <c r="J48" s="11">
        <v>0</v>
      </c>
      <c r="K48" s="11">
        <v>0</v>
      </c>
      <c r="L48" s="11">
        <v>0</v>
      </c>
      <c r="M48" s="11">
        <v>0</v>
      </c>
      <c r="N48" s="11">
        <v>-646247.56000000006</v>
      </c>
    </row>
    <row r="49" spans="1:14" x14ac:dyDescent="0.25">
      <c r="A49" t="s">
        <v>86</v>
      </c>
      <c r="B49">
        <v>2600005210</v>
      </c>
      <c r="C49" t="s">
        <v>129</v>
      </c>
      <c r="D49">
        <v>636358</v>
      </c>
      <c r="G49" t="s">
        <v>130</v>
      </c>
      <c r="H49" s="1">
        <v>42704</v>
      </c>
      <c r="I49" t="s">
        <v>131</v>
      </c>
      <c r="J49" s="11">
        <v>0</v>
      </c>
      <c r="K49" s="11">
        <v>0</v>
      </c>
      <c r="L49" s="11">
        <v>0</v>
      </c>
      <c r="M49" s="11">
        <v>434.37</v>
      </c>
      <c r="N49" s="11">
        <v>-44878.76</v>
      </c>
    </row>
    <row r="50" spans="1:14" x14ac:dyDescent="0.25">
      <c r="A50" t="s">
        <v>86</v>
      </c>
      <c r="B50">
        <v>2600004000</v>
      </c>
      <c r="C50" t="s">
        <v>87</v>
      </c>
      <c r="D50">
        <v>627252</v>
      </c>
      <c r="E50" t="s">
        <v>35</v>
      </c>
      <c r="F50" t="s">
        <v>88</v>
      </c>
      <c r="G50" t="s">
        <v>132</v>
      </c>
      <c r="H50" s="1">
        <v>42613</v>
      </c>
      <c r="I50" t="s">
        <v>90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</row>
    <row r="51" spans="1:14" x14ac:dyDescent="0.25">
      <c r="A51" t="s">
        <v>86</v>
      </c>
      <c r="B51">
        <v>2600010000</v>
      </c>
      <c r="C51" t="s">
        <v>94</v>
      </c>
      <c r="D51">
        <v>631693</v>
      </c>
      <c r="E51" t="s">
        <v>19</v>
      </c>
      <c r="F51" t="s">
        <v>50</v>
      </c>
      <c r="G51" t="s">
        <v>133</v>
      </c>
      <c r="H51" s="1">
        <v>42535</v>
      </c>
      <c r="I51" t="s">
        <v>134</v>
      </c>
      <c r="J51" s="11">
        <v>0</v>
      </c>
      <c r="K51" s="11">
        <v>0</v>
      </c>
      <c r="L51" s="11">
        <v>13054.64</v>
      </c>
      <c r="M51" s="11">
        <v>0</v>
      </c>
      <c r="N51" s="11">
        <v>0</v>
      </c>
    </row>
    <row r="52" spans="1:14" x14ac:dyDescent="0.25">
      <c r="A52" t="s">
        <v>86</v>
      </c>
      <c r="B52">
        <v>2600010000</v>
      </c>
      <c r="C52" t="s">
        <v>94</v>
      </c>
      <c r="D52">
        <v>669887</v>
      </c>
      <c r="G52" t="s">
        <v>135</v>
      </c>
      <c r="H52" s="1">
        <v>42461</v>
      </c>
      <c r="I52" t="s">
        <v>136</v>
      </c>
      <c r="J52" s="11">
        <v>219.51</v>
      </c>
      <c r="K52" s="11">
        <v>0</v>
      </c>
      <c r="L52" s="11">
        <v>0</v>
      </c>
      <c r="M52" s="11">
        <v>9417.69</v>
      </c>
      <c r="N52" s="11">
        <v>0</v>
      </c>
    </row>
    <row r="53" spans="1:14" x14ac:dyDescent="0.25">
      <c r="A53" t="s">
        <v>86</v>
      </c>
      <c r="B53">
        <v>2600007130</v>
      </c>
      <c r="C53" t="s">
        <v>101</v>
      </c>
      <c r="D53">
        <v>634456</v>
      </c>
      <c r="G53" t="s">
        <v>137</v>
      </c>
      <c r="H53" s="1">
        <v>42674</v>
      </c>
      <c r="I53" t="s">
        <v>138</v>
      </c>
      <c r="J53" s="11">
        <v>0</v>
      </c>
      <c r="K53" s="11">
        <v>0</v>
      </c>
      <c r="L53" s="11">
        <v>0</v>
      </c>
      <c r="M53" s="11">
        <v>0</v>
      </c>
      <c r="N53" s="11">
        <v>-3261.03</v>
      </c>
    </row>
    <row r="54" spans="1:14" x14ac:dyDescent="0.25">
      <c r="A54" t="s">
        <v>139</v>
      </c>
      <c r="B54">
        <v>2630008000</v>
      </c>
      <c r="C54" t="s">
        <v>140</v>
      </c>
      <c r="D54">
        <v>667779</v>
      </c>
      <c r="G54" t="s">
        <v>141</v>
      </c>
      <c r="H54" s="1">
        <v>42674</v>
      </c>
      <c r="I54" t="s">
        <v>142</v>
      </c>
      <c r="J54" s="11">
        <v>0</v>
      </c>
      <c r="K54" s="11">
        <v>0</v>
      </c>
      <c r="L54" s="11">
        <v>0.05</v>
      </c>
      <c r="M54" s="11">
        <v>0</v>
      </c>
      <c r="N54" s="11">
        <v>0</v>
      </c>
    </row>
    <row r="55" spans="1:14" x14ac:dyDescent="0.25">
      <c r="A55" t="s">
        <v>139</v>
      </c>
      <c r="B55">
        <v>2630002000</v>
      </c>
      <c r="C55" t="s">
        <v>143</v>
      </c>
      <c r="D55">
        <v>666677</v>
      </c>
      <c r="G55" t="s">
        <v>144</v>
      </c>
      <c r="H55" s="1">
        <v>42401</v>
      </c>
      <c r="I55" t="s">
        <v>145</v>
      </c>
      <c r="J55" s="11">
        <v>0</v>
      </c>
      <c r="K55" s="11">
        <v>0</v>
      </c>
      <c r="L55" s="11">
        <v>0</v>
      </c>
      <c r="M55" s="11">
        <v>58228.86</v>
      </c>
      <c r="N55" s="11">
        <v>-0.01</v>
      </c>
    </row>
    <row r="56" spans="1:14" x14ac:dyDescent="0.25">
      <c r="A56" t="s">
        <v>139</v>
      </c>
      <c r="B56">
        <v>2630003000</v>
      </c>
      <c r="C56" t="s">
        <v>146</v>
      </c>
      <c r="D56">
        <v>622999</v>
      </c>
      <c r="G56" t="s">
        <v>147</v>
      </c>
      <c r="H56" s="1">
        <v>42613</v>
      </c>
      <c r="I56" t="s">
        <v>148</v>
      </c>
      <c r="J56" s="11">
        <v>1059.75</v>
      </c>
      <c r="K56" s="11">
        <v>0</v>
      </c>
      <c r="L56" s="11">
        <v>0</v>
      </c>
      <c r="M56" s="11">
        <v>0</v>
      </c>
      <c r="N56" s="11">
        <v>0</v>
      </c>
    </row>
    <row r="57" spans="1:14" x14ac:dyDescent="0.25">
      <c r="A57" t="s">
        <v>139</v>
      </c>
      <c r="B57">
        <v>2630008000</v>
      </c>
      <c r="C57" t="s">
        <v>140</v>
      </c>
      <c r="D57">
        <v>621892</v>
      </c>
      <c r="G57" t="s">
        <v>149</v>
      </c>
      <c r="H57" s="1">
        <v>42679</v>
      </c>
      <c r="I57" t="s">
        <v>150</v>
      </c>
      <c r="J57" s="11">
        <v>0</v>
      </c>
      <c r="K57" s="11">
        <v>0</v>
      </c>
      <c r="L57" s="11">
        <v>3582.53</v>
      </c>
      <c r="M57" s="11">
        <v>124922.91</v>
      </c>
      <c r="N57" s="11">
        <v>0</v>
      </c>
    </row>
    <row r="58" spans="1:14" x14ac:dyDescent="0.25">
      <c r="A58" t="s">
        <v>139</v>
      </c>
      <c r="B58">
        <v>2630003000</v>
      </c>
      <c r="C58" t="s">
        <v>146</v>
      </c>
      <c r="D58">
        <v>628281</v>
      </c>
      <c r="G58" t="s">
        <v>151</v>
      </c>
      <c r="H58" s="1">
        <v>42633</v>
      </c>
      <c r="I58" t="s">
        <v>152</v>
      </c>
      <c r="J58" s="11">
        <v>0</v>
      </c>
      <c r="K58" s="11">
        <v>0</v>
      </c>
      <c r="L58" s="11">
        <v>0</v>
      </c>
      <c r="M58" s="11">
        <v>24972</v>
      </c>
      <c r="N58" s="11">
        <v>0</v>
      </c>
    </row>
    <row r="59" spans="1:14" x14ac:dyDescent="0.25">
      <c r="A59" t="s">
        <v>153</v>
      </c>
      <c r="B59">
        <v>2660104000</v>
      </c>
      <c r="C59" t="s">
        <v>154</v>
      </c>
      <c r="D59">
        <v>800607</v>
      </c>
      <c r="G59" t="s">
        <v>155</v>
      </c>
      <c r="H59" s="1">
        <v>42262</v>
      </c>
      <c r="I59" t="s">
        <v>156</v>
      </c>
      <c r="J59" s="11">
        <v>0</v>
      </c>
      <c r="K59" s="11">
        <v>0</v>
      </c>
      <c r="L59" s="11">
        <v>42500</v>
      </c>
      <c r="M59" s="11">
        <v>0</v>
      </c>
      <c r="N59" s="11">
        <v>0</v>
      </c>
    </row>
    <row r="60" spans="1:14" x14ac:dyDescent="0.25">
      <c r="A60" t="s">
        <v>157</v>
      </c>
      <c r="B60">
        <v>2670002090</v>
      </c>
      <c r="C60" t="s">
        <v>158</v>
      </c>
      <c r="D60">
        <v>669461</v>
      </c>
      <c r="G60" t="s">
        <v>159</v>
      </c>
      <c r="H60" s="1">
        <v>42535</v>
      </c>
      <c r="I60" t="s">
        <v>160</v>
      </c>
      <c r="J60" s="11">
        <v>0</v>
      </c>
      <c r="K60" s="11">
        <v>0</v>
      </c>
      <c r="L60" s="11">
        <v>190377.34</v>
      </c>
      <c r="M60" s="11">
        <v>0</v>
      </c>
      <c r="N60" s="11">
        <v>0</v>
      </c>
    </row>
    <row r="61" spans="1:14" x14ac:dyDescent="0.25">
      <c r="A61" t="s">
        <v>157</v>
      </c>
      <c r="B61">
        <v>2670002100</v>
      </c>
      <c r="C61" t="s">
        <v>158</v>
      </c>
      <c r="D61">
        <v>637366</v>
      </c>
      <c r="G61" t="s">
        <v>161</v>
      </c>
      <c r="H61" s="1">
        <v>42490</v>
      </c>
      <c r="I61" t="s">
        <v>162</v>
      </c>
      <c r="J61" s="11">
        <v>0</v>
      </c>
      <c r="K61" s="11">
        <v>0</v>
      </c>
      <c r="L61" s="11">
        <v>212.03</v>
      </c>
      <c r="M61" s="11">
        <v>0</v>
      </c>
      <c r="N61" s="11">
        <v>0</v>
      </c>
    </row>
    <row r="62" spans="1:14" x14ac:dyDescent="0.25">
      <c r="A62" t="s">
        <v>163</v>
      </c>
      <c r="B62">
        <v>2720001010</v>
      </c>
      <c r="C62" t="s">
        <v>164</v>
      </c>
      <c r="D62">
        <v>633448</v>
      </c>
      <c r="G62" t="s">
        <v>165</v>
      </c>
      <c r="H62" s="1">
        <v>42679</v>
      </c>
      <c r="I62" t="s">
        <v>166</v>
      </c>
      <c r="J62" s="11">
        <v>0</v>
      </c>
      <c r="K62" s="11">
        <v>0</v>
      </c>
      <c r="L62" s="11">
        <v>0</v>
      </c>
      <c r="M62" s="11">
        <v>0</v>
      </c>
      <c r="N62" s="11">
        <v>-622.58000000000004</v>
      </c>
    </row>
    <row r="63" spans="1:14" x14ac:dyDescent="0.25">
      <c r="A63" t="s">
        <v>163</v>
      </c>
      <c r="B63">
        <v>2720001000</v>
      </c>
      <c r="C63" t="s">
        <v>164</v>
      </c>
      <c r="D63">
        <v>673183</v>
      </c>
      <c r="G63" t="s">
        <v>167</v>
      </c>
      <c r="H63" s="1">
        <v>42642</v>
      </c>
      <c r="I63" t="s">
        <v>168</v>
      </c>
      <c r="J63" s="11">
        <v>0</v>
      </c>
      <c r="K63" s="11">
        <v>-4110.3599999999997</v>
      </c>
      <c r="L63" s="11">
        <v>0</v>
      </c>
      <c r="M63" s="11">
        <v>0</v>
      </c>
      <c r="N63" s="11">
        <v>0</v>
      </c>
    </row>
    <row r="64" spans="1:14" x14ac:dyDescent="0.25">
      <c r="A64" t="s">
        <v>169</v>
      </c>
      <c r="B64">
        <v>3020001000</v>
      </c>
      <c r="C64" t="s">
        <v>170</v>
      </c>
      <c r="D64">
        <v>637020</v>
      </c>
      <c r="E64" t="s">
        <v>35</v>
      </c>
      <c r="F64" t="s">
        <v>171</v>
      </c>
      <c r="G64" t="s">
        <v>172</v>
      </c>
      <c r="H64" s="1">
        <v>42643</v>
      </c>
      <c r="I64" t="s">
        <v>173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</row>
    <row r="65" spans="1:14" x14ac:dyDescent="0.25">
      <c r="A65" t="s">
        <v>169</v>
      </c>
      <c r="B65">
        <v>3020010000</v>
      </c>
      <c r="C65" t="s">
        <v>174</v>
      </c>
      <c r="D65">
        <v>633525</v>
      </c>
      <c r="G65" t="s">
        <v>175</v>
      </c>
      <c r="H65" s="1">
        <v>42704</v>
      </c>
      <c r="I65" t="s">
        <v>176</v>
      </c>
      <c r="J65" s="11">
        <v>0</v>
      </c>
      <c r="K65" s="11">
        <v>0</v>
      </c>
      <c r="L65" s="11">
        <v>0</v>
      </c>
      <c r="M65" s="11">
        <v>0</v>
      </c>
      <c r="N65" s="11">
        <v>-641.16999999999996</v>
      </c>
    </row>
    <row r="66" spans="1:14" x14ac:dyDescent="0.25">
      <c r="A66" t="s">
        <v>177</v>
      </c>
      <c r="B66">
        <v>3040120000</v>
      </c>
      <c r="C66" t="s">
        <v>178</v>
      </c>
      <c r="D66">
        <v>633230</v>
      </c>
      <c r="E66" t="s">
        <v>19</v>
      </c>
      <c r="F66" t="s">
        <v>114</v>
      </c>
      <c r="G66" t="s">
        <v>179</v>
      </c>
      <c r="H66" s="1">
        <v>42704</v>
      </c>
      <c r="I66" t="s">
        <v>180</v>
      </c>
      <c r="J66" s="11">
        <v>0</v>
      </c>
      <c r="K66" s="11">
        <v>0</v>
      </c>
      <c r="L66" s="11">
        <v>0</v>
      </c>
      <c r="M66" s="11">
        <v>1655.31</v>
      </c>
      <c r="N66" s="11">
        <v>0</v>
      </c>
    </row>
    <row r="67" spans="1:14" x14ac:dyDescent="0.25">
      <c r="A67" t="s">
        <v>177</v>
      </c>
      <c r="B67">
        <v>3040120000</v>
      </c>
      <c r="C67" t="s">
        <v>178</v>
      </c>
      <c r="D67">
        <v>633261</v>
      </c>
      <c r="G67" t="s">
        <v>181</v>
      </c>
      <c r="H67" s="1">
        <v>42704</v>
      </c>
      <c r="I67" t="s">
        <v>182</v>
      </c>
      <c r="J67" s="11">
        <v>0</v>
      </c>
      <c r="K67" s="11">
        <v>0</v>
      </c>
      <c r="L67" s="11">
        <v>0</v>
      </c>
      <c r="M67" s="11">
        <v>0</v>
      </c>
      <c r="N67" s="11">
        <v>-927.08</v>
      </c>
    </row>
    <row r="68" spans="1:14" x14ac:dyDescent="0.25">
      <c r="A68" t="s">
        <v>177</v>
      </c>
      <c r="B68">
        <v>3040112042</v>
      </c>
      <c r="C68" t="s">
        <v>183</v>
      </c>
      <c r="D68">
        <v>633362</v>
      </c>
      <c r="G68" t="s">
        <v>184</v>
      </c>
      <c r="H68" s="1">
        <v>42704</v>
      </c>
      <c r="I68" t="s">
        <v>185</v>
      </c>
      <c r="J68" s="11">
        <v>0</v>
      </c>
      <c r="K68" s="11">
        <v>0</v>
      </c>
      <c r="L68" s="11">
        <v>4.99</v>
      </c>
      <c r="M68" s="11">
        <v>29917</v>
      </c>
      <c r="N68" s="11">
        <v>0</v>
      </c>
    </row>
    <row r="69" spans="1:14" x14ac:dyDescent="0.25">
      <c r="A69" t="s">
        <v>177</v>
      </c>
      <c r="B69">
        <v>3040120000</v>
      </c>
      <c r="C69" t="s">
        <v>178</v>
      </c>
      <c r="D69">
        <v>633219</v>
      </c>
      <c r="G69" t="s">
        <v>186</v>
      </c>
      <c r="H69" s="1">
        <v>42704</v>
      </c>
      <c r="I69" t="s">
        <v>187</v>
      </c>
      <c r="J69" s="11">
        <v>0</v>
      </c>
      <c r="K69" s="11">
        <v>0</v>
      </c>
      <c r="L69" s="11">
        <v>16690.900000000001</v>
      </c>
      <c r="M69" s="11">
        <v>0</v>
      </c>
      <c r="N69" s="11">
        <v>0</v>
      </c>
    </row>
    <row r="70" spans="1:14" x14ac:dyDescent="0.25">
      <c r="A70" t="s">
        <v>177</v>
      </c>
      <c r="B70">
        <v>3040126000</v>
      </c>
      <c r="C70" t="s">
        <v>188</v>
      </c>
      <c r="D70">
        <v>630516</v>
      </c>
      <c r="G70" t="s">
        <v>189</v>
      </c>
      <c r="H70" s="1">
        <v>42704</v>
      </c>
      <c r="I70" t="s">
        <v>190</v>
      </c>
      <c r="J70" s="11">
        <v>0</v>
      </c>
      <c r="K70" s="11">
        <v>0</v>
      </c>
      <c r="L70" s="11">
        <v>0</v>
      </c>
      <c r="M70" s="11">
        <v>6894.27</v>
      </c>
      <c r="N70" s="11">
        <v>0</v>
      </c>
    </row>
    <row r="71" spans="1:14" x14ac:dyDescent="0.25">
      <c r="A71" t="s">
        <v>177</v>
      </c>
      <c r="B71">
        <v>3040126000</v>
      </c>
      <c r="C71" t="s">
        <v>188</v>
      </c>
      <c r="D71">
        <v>629824</v>
      </c>
      <c r="G71" t="s">
        <v>191</v>
      </c>
      <c r="H71" s="1">
        <v>42643</v>
      </c>
      <c r="I71" t="s">
        <v>192</v>
      </c>
      <c r="J71" s="11">
        <v>0</v>
      </c>
      <c r="K71" s="11">
        <v>0</v>
      </c>
      <c r="L71" s="11">
        <v>16.13</v>
      </c>
      <c r="M71" s="11">
        <v>3389.23</v>
      </c>
      <c r="N71" s="11">
        <v>0</v>
      </c>
    </row>
    <row r="72" spans="1:14" x14ac:dyDescent="0.25">
      <c r="A72" t="s">
        <v>177</v>
      </c>
      <c r="B72">
        <v>3040442450</v>
      </c>
      <c r="C72" t="s">
        <v>193</v>
      </c>
      <c r="D72">
        <v>630435</v>
      </c>
      <c r="G72" t="s">
        <v>194</v>
      </c>
      <c r="H72" s="1">
        <v>42613</v>
      </c>
      <c r="I72" t="s">
        <v>195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</row>
    <row r="73" spans="1:14" x14ac:dyDescent="0.25">
      <c r="A73" t="s">
        <v>177</v>
      </c>
      <c r="B73">
        <v>3040449030</v>
      </c>
      <c r="C73" t="s">
        <v>196</v>
      </c>
      <c r="D73">
        <v>632718</v>
      </c>
      <c r="G73" t="s">
        <v>197</v>
      </c>
      <c r="H73" s="1">
        <v>42521</v>
      </c>
      <c r="I73" t="s">
        <v>198</v>
      </c>
      <c r="J73" s="11">
        <v>0</v>
      </c>
      <c r="K73" s="11">
        <v>0</v>
      </c>
      <c r="L73" s="11">
        <v>0</v>
      </c>
      <c r="M73" s="11">
        <v>0</v>
      </c>
      <c r="N73" s="11">
        <v>-34859.760000000002</v>
      </c>
    </row>
    <row r="74" spans="1:14" x14ac:dyDescent="0.25">
      <c r="A74" t="s">
        <v>177</v>
      </c>
      <c r="B74">
        <v>3040802100</v>
      </c>
      <c r="C74" t="s">
        <v>199</v>
      </c>
      <c r="D74">
        <v>629413</v>
      </c>
      <c r="E74" t="s">
        <v>35</v>
      </c>
      <c r="F74" t="s">
        <v>200</v>
      </c>
      <c r="G74" t="s">
        <v>201</v>
      </c>
      <c r="H74" s="1">
        <v>42521</v>
      </c>
      <c r="I74" t="s">
        <v>202</v>
      </c>
      <c r="J74" s="11">
        <v>0</v>
      </c>
      <c r="K74" s="11">
        <v>0</v>
      </c>
      <c r="L74" s="11">
        <v>0.08</v>
      </c>
      <c r="M74" s="11">
        <v>0</v>
      </c>
      <c r="N74" s="11">
        <v>0</v>
      </c>
    </row>
    <row r="75" spans="1:14" x14ac:dyDescent="0.25">
      <c r="A75" t="s">
        <v>177</v>
      </c>
      <c r="B75">
        <v>3040113000</v>
      </c>
      <c r="C75" t="s">
        <v>203</v>
      </c>
      <c r="D75">
        <v>632118</v>
      </c>
      <c r="G75" t="s">
        <v>204</v>
      </c>
      <c r="H75" s="1">
        <v>42704</v>
      </c>
      <c r="I75" t="s">
        <v>205</v>
      </c>
      <c r="J75" s="11">
        <v>0</v>
      </c>
      <c r="K75" s="11">
        <v>0</v>
      </c>
      <c r="L75" s="11">
        <v>0</v>
      </c>
      <c r="M75" s="11">
        <v>0</v>
      </c>
      <c r="N75" s="11">
        <v>-957.89</v>
      </c>
    </row>
    <row r="76" spans="1:14" x14ac:dyDescent="0.25">
      <c r="A76" t="s">
        <v>177</v>
      </c>
      <c r="B76">
        <v>3041042250</v>
      </c>
      <c r="C76" t="s">
        <v>206</v>
      </c>
      <c r="D76">
        <v>631617</v>
      </c>
      <c r="G76" t="s">
        <v>207</v>
      </c>
      <c r="H76" s="1">
        <v>42490</v>
      </c>
      <c r="I76" t="s">
        <v>208</v>
      </c>
      <c r="J76" s="11">
        <v>0</v>
      </c>
      <c r="K76" s="11">
        <v>0</v>
      </c>
      <c r="L76" s="11">
        <v>34339.699999999997</v>
      </c>
      <c r="M76" s="11">
        <v>130965.92</v>
      </c>
      <c r="N76" s="11">
        <v>0</v>
      </c>
    </row>
    <row r="77" spans="1:14" x14ac:dyDescent="0.25">
      <c r="A77" t="s">
        <v>177</v>
      </c>
      <c r="B77">
        <v>3040112018</v>
      </c>
      <c r="C77" t="s">
        <v>183</v>
      </c>
      <c r="D77">
        <v>632431</v>
      </c>
      <c r="G77" t="s">
        <v>209</v>
      </c>
      <c r="H77" s="1">
        <v>42551</v>
      </c>
      <c r="I77" t="s">
        <v>210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</row>
    <row r="78" spans="1:14" x14ac:dyDescent="0.25">
      <c r="A78" t="s">
        <v>177</v>
      </c>
      <c r="B78">
        <v>3040126000</v>
      </c>
      <c r="C78" t="s">
        <v>188</v>
      </c>
      <c r="D78">
        <v>632546</v>
      </c>
      <c r="G78" t="s">
        <v>211</v>
      </c>
      <c r="H78" s="1">
        <v>42643</v>
      </c>
      <c r="I78" t="s">
        <v>192</v>
      </c>
      <c r="J78" s="11">
        <v>0</v>
      </c>
      <c r="K78" s="11">
        <v>0</v>
      </c>
      <c r="L78" s="11">
        <v>0</v>
      </c>
      <c r="M78" s="11">
        <v>0</v>
      </c>
      <c r="N78" s="11">
        <v>-1000.08</v>
      </c>
    </row>
    <row r="79" spans="1:14" x14ac:dyDescent="0.25">
      <c r="A79" t="s">
        <v>177</v>
      </c>
      <c r="B79">
        <v>3040112142</v>
      </c>
      <c r="C79" t="s">
        <v>183</v>
      </c>
      <c r="D79">
        <v>632586</v>
      </c>
      <c r="G79" t="s">
        <v>212</v>
      </c>
      <c r="H79" s="1">
        <v>42551</v>
      </c>
      <c r="I79" t="s">
        <v>213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</row>
    <row r="80" spans="1:14" x14ac:dyDescent="0.25">
      <c r="A80" t="s">
        <v>177</v>
      </c>
      <c r="B80">
        <v>3040112182</v>
      </c>
      <c r="C80" t="s">
        <v>183</v>
      </c>
      <c r="D80">
        <v>630756</v>
      </c>
      <c r="G80" t="s">
        <v>214</v>
      </c>
      <c r="H80" s="1">
        <v>42551</v>
      </c>
      <c r="I80" t="s">
        <v>215</v>
      </c>
      <c r="J80" s="11">
        <v>0</v>
      </c>
      <c r="K80" s="11">
        <v>0</v>
      </c>
      <c r="L80" s="11">
        <v>37396.400000000001</v>
      </c>
      <c r="M80" s="11">
        <v>0</v>
      </c>
      <c r="N80" s="11">
        <v>0</v>
      </c>
    </row>
    <row r="81" spans="1:14" x14ac:dyDescent="0.25">
      <c r="A81" t="s">
        <v>177</v>
      </c>
      <c r="B81">
        <v>3040112025</v>
      </c>
      <c r="C81" t="s">
        <v>183</v>
      </c>
      <c r="D81">
        <v>631477</v>
      </c>
      <c r="G81" t="s">
        <v>216</v>
      </c>
      <c r="H81" s="1">
        <v>42400</v>
      </c>
      <c r="I81" t="s">
        <v>217</v>
      </c>
      <c r="J81" s="11">
        <v>0</v>
      </c>
      <c r="K81" s="11">
        <v>0</v>
      </c>
      <c r="L81" s="11">
        <v>0</v>
      </c>
      <c r="M81" s="11">
        <v>2388.86</v>
      </c>
      <c r="N81" s="11">
        <v>0</v>
      </c>
    </row>
    <row r="82" spans="1:14" x14ac:dyDescent="0.25">
      <c r="A82" t="s">
        <v>177</v>
      </c>
      <c r="B82">
        <v>3040112018</v>
      </c>
      <c r="C82" t="s">
        <v>183</v>
      </c>
      <c r="D82">
        <v>633107</v>
      </c>
      <c r="G82" t="s">
        <v>218</v>
      </c>
      <c r="H82" s="1">
        <v>42704</v>
      </c>
      <c r="I82" t="s">
        <v>219</v>
      </c>
      <c r="J82" s="11">
        <v>70481.490000000005</v>
      </c>
      <c r="K82" s="11">
        <v>0</v>
      </c>
      <c r="L82" s="11">
        <v>0</v>
      </c>
      <c r="M82" s="11">
        <v>0</v>
      </c>
      <c r="N82" s="11">
        <v>0</v>
      </c>
    </row>
    <row r="83" spans="1:14" x14ac:dyDescent="0.25">
      <c r="A83" t="s">
        <v>177</v>
      </c>
      <c r="B83">
        <v>3040442490</v>
      </c>
      <c r="C83" t="s">
        <v>193</v>
      </c>
      <c r="D83">
        <v>631253</v>
      </c>
      <c r="G83" t="s">
        <v>220</v>
      </c>
      <c r="H83" s="1">
        <v>42704</v>
      </c>
      <c r="I83" t="s">
        <v>221</v>
      </c>
      <c r="J83" s="11">
        <v>0.08</v>
      </c>
      <c r="K83" s="11">
        <v>0</v>
      </c>
      <c r="L83" s="11">
        <v>0</v>
      </c>
      <c r="M83" s="11">
        <v>0</v>
      </c>
      <c r="N83" s="11">
        <v>-30953.79</v>
      </c>
    </row>
    <row r="84" spans="1:14" x14ac:dyDescent="0.25">
      <c r="A84" t="s">
        <v>177</v>
      </c>
      <c r="B84">
        <v>3040449070</v>
      </c>
      <c r="C84" t="s">
        <v>196</v>
      </c>
      <c r="D84">
        <v>632807</v>
      </c>
      <c r="E84" t="s">
        <v>35</v>
      </c>
      <c r="F84" t="s">
        <v>222</v>
      </c>
      <c r="G84" t="s">
        <v>223</v>
      </c>
      <c r="H84" s="1">
        <v>42642</v>
      </c>
      <c r="I84" t="s">
        <v>224</v>
      </c>
      <c r="J84" s="11">
        <v>0</v>
      </c>
      <c r="K84" s="11">
        <v>0</v>
      </c>
      <c r="L84" s="11">
        <v>0</v>
      </c>
      <c r="M84" s="11">
        <v>0</v>
      </c>
      <c r="N84" s="11">
        <v>-2.7</v>
      </c>
    </row>
    <row r="85" spans="1:14" x14ac:dyDescent="0.25">
      <c r="A85" t="s">
        <v>177</v>
      </c>
      <c r="B85">
        <v>3040112171</v>
      </c>
      <c r="C85" t="s">
        <v>183</v>
      </c>
      <c r="D85">
        <v>630911</v>
      </c>
      <c r="G85" t="s">
        <v>225</v>
      </c>
      <c r="H85" s="1">
        <v>42613</v>
      </c>
      <c r="I85" t="s">
        <v>226</v>
      </c>
      <c r="J85" s="11">
        <v>0</v>
      </c>
      <c r="K85" s="11">
        <v>0</v>
      </c>
      <c r="L85" s="11">
        <v>26168.880000000001</v>
      </c>
      <c r="M85" s="11">
        <v>0</v>
      </c>
      <c r="N85" s="11">
        <v>0</v>
      </c>
    </row>
    <row r="86" spans="1:14" x14ac:dyDescent="0.25">
      <c r="A86" t="s">
        <v>177</v>
      </c>
      <c r="B86">
        <v>3040112111</v>
      </c>
      <c r="C86" t="s">
        <v>183</v>
      </c>
      <c r="D86">
        <v>632952</v>
      </c>
      <c r="G86" t="s">
        <v>227</v>
      </c>
      <c r="H86" s="1">
        <v>42643</v>
      </c>
      <c r="I86" t="s">
        <v>228</v>
      </c>
      <c r="J86" s="11">
        <v>0</v>
      </c>
      <c r="K86" s="11">
        <v>0</v>
      </c>
      <c r="L86" s="11">
        <v>0</v>
      </c>
      <c r="M86" s="11">
        <v>-1</v>
      </c>
      <c r="N86" s="11">
        <v>0</v>
      </c>
    </row>
    <row r="87" spans="1:14" x14ac:dyDescent="0.25">
      <c r="A87" t="s">
        <v>177</v>
      </c>
      <c r="B87">
        <v>3040947007</v>
      </c>
      <c r="C87" t="s">
        <v>229</v>
      </c>
      <c r="D87">
        <v>632970</v>
      </c>
      <c r="G87" t="s">
        <v>230</v>
      </c>
      <c r="H87" s="1">
        <v>42674</v>
      </c>
      <c r="I87" t="s">
        <v>231</v>
      </c>
      <c r="J87" s="11">
        <v>0</v>
      </c>
      <c r="K87" s="11">
        <v>0</v>
      </c>
      <c r="L87" s="11">
        <v>0</v>
      </c>
      <c r="M87" s="11">
        <v>25720.91</v>
      </c>
      <c r="N87" s="11">
        <v>0</v>
      </c>
    </row>
    <row r="88" spans="1:14" x14ac:dyDescent="0.25">
      <c r="A88" t="s">
        <v>177</v>
      </c>
      <c r="B88">
        <v>3040947006</v>
      </c>
      <c r="C88" t="s">
        <v>229</v>
      </c>
      <c r="D88">
        <v>633007</v>
      </c>
      <c r="G88" t="s">
        <v>232</v>
      </c>
      <c r="H88" s="1">
        <v>42674</v>
      </c>
      <c r="I88" t="s">
        <v>233</v>
      </c>
      <c r="J88" s="11">
        <v>0</v>
      </c>
      <c r="K88" s="11">
        <v>0</v>
      </c>
      <c r="L88" s="11">
        <v>0.01</v>
      </c>
      <c r="M88" s="11">
        <v>2565.83</v>
      </c>
      <c r="N88" s="11">
        <v>0</v>
      </c>
    </row>
    <row r="89" spans="1:14" x14ac:dyDescent="0.25">
      <c r="A89" t="s">
        <v>177</v>
      </c>
      <c r="B89">
        <v>3040118140</v>
      </c>
      <c r="C89" t="s">
        <v>234</v>
      </c>
      <c r="D89">
        <v>632595</v>
      </c>
      <c r="G89" t="s">
        <v>235</v>
      </c>
      <c r="H89" s="1">
        <v>42490</v>
      </c>
      <c r="I89" t="s">
        <v>236</v>
      </c>
      <c r="J89" s="11">
        <v>0</v>
      </c>
      <c r="K89" s="11">
        <v>0</v>
      </c>
      <c r="L89" s="11">
        <v>0</v>
      </c>
      <c r="M89" s="11">
        <v>0</v>
      </c>
      <c r="N89" s="11">
        <v>-28616.52</v>
      </c>
    </row>
    <row r="90" spans="1:14" x14ac:dyDescent="0.25">
      <c r="A90" t="s">
        <v>177</v>
      </c>
      <c r="B90">
        <v>3040442490</v>
      </c>
      <c r="C90" t="s">
        <v>193</v>
      </c>
      <c r="D90">
        <v>625992</v>
      </c>
      <c r="E90" t="s">
        <v>19</v>
      </c>
      <c r="F90" t="s">
        <v>237</v>
      </c>
      <c r="G90" t="s">
        <v>238</v>
      </c>
      <c r="H90" s="1">
        <v>42063</v>
      </c>
      <c r="I90" t="s">
        <v>221</v>
      </c>
      <c r="J90" s="11">
        <v>0</v>
      </c>
      <c r="K90" s="11">
        <v>0</v>
      </c>
      <c r="L90" s="11">
        <v>935454.92</v>
      </c>
      <c r="M90" s="11">
        <v>0</v>
      </c>
      <c r="N90" s="11">
        <v>0</v>
      </c>
    </row>
    <row r="91" spans="1:14" x14ac:dyDescent="0.25">
      <c r="A91" t="s">
        <v>177</v>
      </c>
      <c r="B91">
        <v>3040133640</v>
      </c>
      <c r="C91" t="s">
        <v>239</v>
      </c>
      <c r="D91">
        <v>628072</v>
      </c>
      <c r="E91" t="s">
        <v>35</v>
      </c>
      <c r="F91" t="s">
        <v>240</v>
      </c>
      <c r="G91" t="s">
        <v>241</v>
      </c>
      <c r="H91" s="1">
        <v>42216</v>
      </c>
      <c r="I91" t="s">
        <v>242</v>
      </c>
      <c r="J91" s="11">
        <v>0</v>
      </c>
      <c r="K91" s="11">
        <v>0</v>
      </c>
      <c r="L91" s="11">
        <v>0</v>
      </c>
      <c r="M91" s="11">
        <v>0</v>
      </c>
      <c r="N91" s="11">
        <v>-0.01</v>
      </c>
    </row>
    <row r="92" spans="1:14" x14ac:dyDescent="0.25">
      <c r="A92" t="s">
        <v>177</v>
      </c>
      <c r="B92">
        <v>3040442490</v>
      </c>
      <c r="C92" t="s">
        <v>193</v>
      </c>
      <c r="D92">
        <v>626021</v>
      </c>
      <c r="E92" t="s">
        <v>35</v>
      </c>
      <c r="F92" t="s">
        <v>237</v>
      </c>
      <c r="G92" t="s">
        <v>243</v>
      </c>
      <c r="H92" s="1">
        <v>42063</v>
      </c>
      <c r="I92" t="s">
        <v>221</v>
      </c>
      <c r="J92" s="11">
        <v>0</v>
      </c>
      <c r="K92" s="11">
        <v>0</v>
      </c>
      <c r="L92" s="11">
        <v>0</v>
      </c>
      <c r="M92" s="11">
        <v>0</v>
      </c>
      <c r="N92" s="11">
        <v>-245166.63</v>
      </c>
    </row>
    <row r="93" spans="1:14" x14ac:dyDescent="0.25">
      <c r="A93" t="s">
        <v>177</v>
      </c>
      <c r="B93">
        <v>3040442490</v>
      </c>
      <c r="C93" t="s">
        <v>193</v>
      </c>
      <c r="D93">
        <v>626020</v>
      </c>
      <c r="E93" t="s">
        <v>35</v>
      </c>
      <c r="F93" t="s">
        <v>237</v>
      </c>
      <c r="G93" t="s">
        <v>244</v>
      </c>
      <c r="H93" s="1">
        <v>42063</v>
      </c>
      <c r="I93" t="s">
        <v>245</v>
      </c>
      <c r="J93" s="11">
        <v>0</v>
      </c>
      <c r="K93" s="11">
        <v>0</v>
      </c>
      <c r="L93" s="11">
        <v>0</v>
      </c>
      <c r="M93" s="11">
        <v>0</v>
      </c>
      <c r="N93" s="11">
        <v>-294278.95</v>
      </c>
    </row>
    <row r="94" spans="1:14" x14ac:dyDescent="0.25">
      <c r="A94" t="s">
        <v>177</v>
      </c>
      <c r="B94">
        <v>3040442490</v>
      </c>
      <c r="C94" t="s">
        <v>193</v>
      </c>
      <c r="D94">
        <v>626019</v>
      </c>
      <c r="E94" t="s">
        <v>35</v>
      </c>
      <c r="F94" t="s">
        <v>237</v>
      </c>
      <c r="G94" t="s">
        <v>246</v>
      </c>
      <c r="H94" s="1">
        <v>42063</v>
      </c>
      <c r="I94" t="s">
        <v>221</v>
      </c>
      <c r="J94" s="11">
        <v>0</v>
      </c>
      <c r="K94" s="11">
        <v>0</v>
      </c>
      <c r="L94" s="11">
        <v>0</v>
      </c>
      <c r="M94" s="11">
        <v>0</v>
      </c>
      <c r="N94" s="11">
        <v>-550902.62</v>
      </c>
    </row>
    <row r="95" spans="1:14" x14ac:dyDescent="0.25">
      <c r="A95" t="s">
        <v>177</v>
      </c>
      <c r="B95">
        <v>3040947007</v>
      </c>
      <c r="C95" t="s">
        <v>229</v>
      </c>
      <c r="D95">
        <v>626018</v>
      </c>
      <c r="E95" t="s">
        <v>35</v>
      </c>
      <c r="F95" t="s">
        <v>237</v>
      </c>
      <c r="G95" t="s">
        <v>247</v>
      </c>
      <c r="H95" s="1">
        <v>41698</v>
      </c>
      <c r="I95" t="s">
        <v>231</v>
      </c>
      <c r="J95" s="11">
        <v>0</v>
      </c>
      <c r="K95" s="11">
        <v>0</v>
      </c>
      <c r="L95" s="11">
        <v>0</v>
      </c>
      <c r="M95" s="11">
        <v>0</v>
      </c>
      <c r="N95" s="11">
        <v>-214.38</v>
      </c>
    </row>
    <row r="96" spans="1:14" x14ac:dyDescent="0.25">
      <c r="A96" t="s">
        <v>177</v>
      </c>
      <c r="B96">
        <v>3040133640</v>
      </c>
      <c r="C96" t="s">
        <v>239</v>
      </c>
      <c r="D96">
        <v>626017</v>
      </c>
      <c r="E96" t="s">
        <v>35</v>
      </c>
      <c r="F96" t="s">
        <v>237</v>
      </c>
      <c r="G96" t="s">
        <v>248</v>
      </c>
      <c r="H96" s="1">
        <v>41698</v>
      </c>
      <c r="I96" t="s">
        <v>242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</row>
    <row r="97" spans="1:14" x14ac:dyDescent="0.25">
      <c r="A97" t="s">
        <v>177</v>
      </c>
      <c r="B97">
        <v>3040442470</v>
      </c>
      <c r="C97" t="s">
        <v>193</v>
      </c>
      <c r="D97">
        <v>626016</v>
      </c>
      <c r="E97" t="s">
        <v>35</v>
      </c>
      <c r="F97" t="s">
        <v>237</v>
      </c>
      <c r="G97" t="s">
        <v>249</v>
      </c>
      <c r="H97" s="1">
        <v>41698</v>
      </c>
      <c r="I97" t="s">
        <v>250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</row>
    <row r="98" spans="1:14" x14ac:dyDescent="0.25">
      <c r="A98" t="s">
        <v>177</v>
      </c>
      <c r="B98">
        <v>3040442430</v>
      </c>
      <c r="C98" t="s">
        <v>193</v>
      </c>
      <c r="D98">
        <v>626015</v>
      </c>
      <c r="E98" t="s">
        <v>35</v>
      </c>
      <c r="F98" t="s">
        <v>237</v>
      </c>
      <c r="G98" t="s">
        <v>251</v>
      </c>
      <c r="H98" s="1">
        <v>41790</v>
      </c>
      <c r="I98" t="s">
        <v>252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</row>
    <row r="99" spans="1:14" x14ac:dyDescent="0.25">
      <c r="A99" t="s">
        <v>177</v>
      </c>
      <c r="B99">
        <v>3040448170</v>
      </c>
      <c r="C99" t="s">
        <v>253</v>
      </c>
      <c r="D99">
        <v>626023</v>
      </c>
      <c r="E99" t="s">
        <v>35</v>
      </c>
      <c r="F99" t="s">
        <v>237</v>
      </c>
      <c r="G99" t="s">
        <v>254</v>
      </c>
      <c r="H99" s="1">
        <v>42063</v>
      </c>
      <c r="I99" t="s">
        <v>255</v>
      </c>
      <c r="J99" s="11">
        <v>0</v>
      </c>
      <c r="K99" s="11">
        <v>0</v>
      </c>
      <c r="L99" s="11">
        <v>0.01</v>
      </c>
      <c r="M99" s="11">
        <v>0</v>
      </c>
      <c r="N99" s="11">
        <v>0</v>
      </c>
    </row>
    <row r="100" spans="1:14" x14ac:dyDescent="0.25">
      <c r="A100" t="s">
        <v>177</v>
      </c>
      <c r="B100">
        <v>3040442490</v>
      </c>
      <c r="C100" t="s">
        <v>193</v>
      </c>
      <c r="D100">
        <v>626013</v>
      </c>
      <c r="E100" t="s">
        <v>35</v>
      </c>
      <c r="F100" t="s">
        <v>237</v>
      </c>
      <c r="G100" t="s">
        <v>256</v>
      </c>
      <c r="H100" s="1">
        <v>42063</v>
      </c>
      <c r="I100" t="s">
        <v>257</v>
      </c>
      <c r="J100" s="11">
        <v>0</v>
      </c>
      <c r="K100" s="11">
        <v>0</v>
      </c>
      <c r="L100" s="11">
        <v>238845.24</v>
      </c>
      <c r="M100" s="11">
        <v>0</v>
      </c>
      <c r="N100" s="11">
        <v>0</v>
      </c>
    </row>
    <row r="101" spans="1:14" x14ac:dyDescent="0.25">
      <c r="A101" t="s">
        <v>177</v>
      </c>
      <c r="B101">
        <v>3040440060</v>
      </c>
      <c r="C101" t="s">
        <v>258</v>
      </c>
      <c r="D101">
        <v>626024</v>
      </c>
      <c r="E101" t="s">
        <v>35</v>
      </c>
      <c r="F101" t="s">
        <v>237</v>
      </c>
      <c r="G101" t="s">
        <v>259</v>
      </c>
      <c r="H101" s="1">
        <v>41698</v>
      </c>
      <c r="I101" t="s">
        <v>260</v>
      </c>
      <c r="J101" s="11">
        <v>0</v>
      </c>
      <c r="K101" s="11">
        <v>0</v>
      </c>
      <c r="L101" s="11">
        <v>0</v>
      </c>
      <c r="M101" s="11">
        <v>0</v>
      </c>
      <c r="N101" s="11">
        <v>-0.02</v>
      </c>
    </row>
    <row r="102" spans="1:14" x14ac:dyDescent="0.25">
      <c r="A102" t="s">
        <v>177</v>
      </c>
      <c r="B102">
        <v>3040449030</v>
      </c>
      <c r="C102" t="s">
        <v>196</v>
      </c>
      <c r="D102">
        <v>625215</v>
      </c>
      <c r="G102" t="s">
        <v>261</v>
      </c>
      <c r="H102" s="1">
        <v>42563</v>
      </c>
      <c r="I102" t="s">
        <v>262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</row>
    <row r="103" spans="1:14" x14ac:dyDescent="0.25">
      <c r="A103" t="s">
        <v>177</v>
      </c>
      <c r="B103">
        <v>3040448270</v>
      </c>
      <c r="C103" t="s">
        <v>253</v>
      </c>
      <c r="D103">
        <v>624851</v>
      </c>
      <c r="G103" t="s">
        <v>263</v>
      </c>
      <c r="H103" s="1">
        <v>42460</v>
      </c>
      <c r="I103" t="s">
        <v>264</v>
      </c>
      <c r="J103" s="11">
        <v>0</v>
      </c>
      <c r="K103" s="11">
        <v>0</v>
      </c>
      <c r="L103" s="11">
        <v>0</v>
      </c>
      <c r="M103" s="11">
        <v>0</v>
      </c>
      <c r="N103" s="11">
        <v>-733.29</v>
      </c>
    </row>
    <row r="104" spans="1:14" x14ac:dyDescent="0.25">
      <c r="A104" t="s">
        <v>177</v>
      </c>
      <c r="B104">
        <v>3040112101</v>
      </c>
      <c r="C104" t="s">
        <v>183</v>
      </c>
      <c r="D104">
        <v>623294</v>
      </c>
      <c r="G104" t="s">
        <v>265</v>
      </c>
      <c r="H104" s="1">
        <v>42613</v>
      </c>
      <c r="I104" t="s">
        <v>266</v>
      </c>
      <c r="J104" s="11">
        <v>0</v>
      </c>
      <c r="K104" s="11">
        <v>-3796.7</v>
      </c>
      <c r="L104" s="11">
        <v>0</v>
      </c>
      <c r="M104" s="11">
        <v>0</v>
      </c>
      <c r="N104" s="11">
        <v>0</v>
      </c>
    </row>
    <row r="105" spans="1:14" x14ac:dyDescent="0.25">
      <c r="A105" t="s">
        <v>177</v>
      </c>
      <c r="B105">
        <v>3040443600</v>
      </c>
      <c r="C105" t="s">
        <v>267</v>
      </c>
      <c r="D105">
        <v>621752</v>
      </c>
      <c r="G105" t="s">
        <v>268</v>
      </c>
      <c r="H105" s="1">
        <v>42613</v>
      </c>
      <c r="I105" t="s">
        <v>269</v>
      </c>
      <c r="J105" s="11">
        <v>0</v>
      </c>
      <c r="K105" s="11">
        <v>0</v>
      </c>
      <c r="L105" s="11">
        <v>0</v>
      </c>
      <c r="M105" s="11">
        <v>0</v>
      </c>
      <c r="N105" s="11">
        <v>-368226.03</v>
      </c>
    </row>
    <row r="106" spans="1:14" x14ac:dyDescent="0.25">
      <c r="A106" t="s">
        <v>177</v>
      </c>
      <c r="B106">
        <v>3040122220</v>
      </c>
      <c r="C106" t="s">
        <v>270</v>
      </c>
      <c r="D106">
        <v>621235</v>
      </c>
      <c r="E106" t="s">
        <v>35</v>
      </c>
      <c r="F106" t="s">
        <v>271</v>
      </c>
      <c r="G106" t="s">
        <v>272</v>
      </c>
      <c r="H106" s="1">
        <v>42642</v>
      </c>
      <c r="I106" t="s">
        <v>273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</row>
    <row r="107" spans="1:14" x14ac:dyDescent="0.25">
      <c r="A107" t="s">
        <v>177</v>
      </c>
      <c r="B107">
        <v>3040122440</v>
      </c>
      <c r="C107" t="s">
        <v>270</v>
      </c>
      <c r="D107">
        <v>620357</v>
      </c>
      <c r="G107" t="s">
        <v>274</v>
      </c>
      <c r="H107" s="1">
        <v>42642</v>
      </c>
      <c r="I107" t="s">
        <v>275</v>
      </c>
      <c r="J107" s="11">
        <v>0</v>
      </c>
      <c r="K107" s="11">
        <v>-385.34</v>
      </c>
      <c r="L107" s="11">
        <v>0</v>
      </c>
      <c r="M107" s="11">
        <v>0</v>
      </c>
      <c r="N107" s="11">
        <v>0</v>
      </c>
    </row>
    <row r="108" spans="1:14" x14ac:dyDescent="0.25">
      <c r="A108" t="s">
        <v>177</v>
      </c>
      <c r="B108">
        <v>3040123403</v>
      </c>
      <c r="C108" t="s">
        <v>276</v>
      </c>
      <c r="D108">
        <v>620015</v>
      </c>
      <c r="E108" t="s">
        <v>35</v>
      </c>
      <c r="F108" t="s">
        <v>23</v>
      </c>
      <c r="G108" t="s">
        <v>277</v>
      </c>
      <c r="H108" s="1">
        <v>42582</v>
      </c>
      <c r="I108" t="s">
        <v>278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</row>
    <row r="109" spans="1:14" x14ac:dyDescent="0.25">
      <c r="A109" t="s">
        <v>177</v>
      </c>
      <c r="B109">
        <v>3040123200</v>
      </c>
      <c r="C109" t="s">
        <v>276</v>
      </c>
      <c r="D109">
        <v>610301</v>
      </c>
      <c r="G109" t="s">
        <v>279</v>
      </c>
      <c r="H109" s="1">
        <v>42643</v>
      </c>
      <c r="I109" t="s">
        <v>280</v>
      </c>
      <c r="J109" s="11">
        <v>0</v>
      </c>
      <c r="K109" s="11">
        <v>0</v>
      </c>
      <c r="L109" s="11">
        <v>3047.66</v>
      </c>
      <c r="M109" s="11">
        <v>0</v>
      </c>
      <c r="N109" s="11">
        <v>0</v>
      </c>
    </row>
    <row r="110" spans="1:14" x14ac:dyDescent="0.25">
      <c r="A110" t="s">
        <v>177</v>
      </c>
      <c r="B110">
        <v>3040448170</v>
      </c>
      <c r="C110" t="s">
        <v>253</v>
      </c>
      <c r="D110">
        <v>626014</v>
      </c>
      <c r="E110" t="s">
        <v>35</v>
      </c>
      <c r="F110" t="s">
        <v>237</v>
      </c>
      <c r="G110" t="s">
        <v>281</v>
      </c>
      <c r="H110" s="1">
        <v>41698</v>
      </c>
      <c r="I110" t="s">
        <v>255</v>
      </c>
      <c r="J110" s="11">
        <v>0</v>
      </c>
      <c r="K110" s="11">
        <v>0</v>
      </c>
      <c r="L110" s="11">
        <v>188.31</v>
      </c>
      <c r="M110" s="11">
        <v>0</v>
      </c>
      <c r="N110" s="11">
        <v>0</v>
      </c>
    </row>
    <row r="111" spans="1:14" x14ac:dyDescent="0.25">
      <c r="A111" t="s">
        <v>177</v>
      </c>
      <c r="B111">
        <v>3040122220</v>
      </c>
      <c r="C111" t="s">
        <v>270</v>
      </c>
      <c r="D111">
        <v>628064</v>
      </c>
      <c r="E111" t="s">
        <v>19</v>
      </c>
      <c r="F111" t="s">
        <v>271</v>
      </c>
      <c r="G111" t="s">
        <v>282</v>
      </c>
      <c r="H111" s="1">
        <v>42642</v>
      </c>
      <c r="I111" t="s">
        <v>273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</row>
    <row r="112" spans="1:14" x14ac:dyDescent="0.25">
      <c r="A112" t="s">
        <v>177</v>
      </c>
      <c r="B112">
        <v>3040112142</v>
      </c>
      <c r="C112" t="s">
        <v>183</v>
      </c>
      <c r="D112">
        <v>629260</v>
      </c>
      <c r="G112" t="s">
        <v>283</v>
      </c>
      <c r="H112" s="1">
        <v>42674</v>
      </c>
      <c r="I112" t="s">
        <v>284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</row>
    <row r="113" spans="1:14" x14ac:dyDescent="0.25">
      <c r="A113" t="s">
        <v>177</v>
      </c>
      <c r="B113">
        <v>3040123200</v>
      </c>
      <c r="C113" t="s">
        <v>276</v>
      </c>
      <c r="D113">
        <v>629247</v>
      </c>
      <c r="G113" t="s">
        <v>279</v>
      </c>
      <c r="H113" s="1">
        <v>42277</v>
      </c>
      <c r="I113" t="s">
        <v>280</v>
      </c>
      <c r="J113" s="11">
        <v>0</v>
      </c>
      <c r="K113" s="11">
        <v>0</v>
      </c>
      <c r="L113" s="11">
        <v>7140.83</v>
      </c>
      <c r="M113" s="11">
        <v>7140.83</v>
      </c>
      <c r="N113" s="11">
        <v>0</v>
      </c>
    </row>
    <row r="114" spans="1:14" x14ac:dyDescent="0.25">
      <c r="A114" t="s">
        <v>177</v>
      </c>
      <c r="B114">
        <v>3040112074</v>
      </c>
      <c r="C114" t="s">
        <v>183</v>
      </c>
      <c r="D114">
        <v>629057</v>
      </c>
      <c r="G114" t="s">
        <v>285</v>
      </c>
      <c r="H114" s="1">
        <v>42643</v>
      </c>
      <c r="I114" t="s">
        <v>286</v>
      </c>
      <c r="J114" s="11">
        <v>0</v>
      </c>
      <c r="K114" s="11">
        <v>0</v>
      </c>
      <c r="L114" s="11">
        <v>0</v>
      </c>
      <c r="M114" s="11">
        <v>2396.7399999999998</v>
      </c>
      <c r="N114" s="11">
        <v>-3067.88</v>
      </c>
    </row>
    <row r="115" spans="1:14" x14ac:dyDescent="0.25">
      <c r="A115" t="s">
        <v>177</v>
      </c>
      <c r="B115">
        <v>3040913000</v>
      </c>
      <c r="C115" t="s">
        <v>287</v>
      </c>
      <c r="D115">
        <v>628909</v>
      </c>
      <c r="G115" t="s">
        <v>288</v>
      </c>
      <c r="H115" s="1">
        <v>42674</v>
      </c>
      <c r="I115" t="s">
        <v>289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</row>
    <row r="116" spans="1:14" x14ac:dyDescent="0.25">
      <c r="A116" t="s">
        <v>177</v>
      </c>
      <c r="B116">
        <v>3041042253</v>
      </c>
      <c r="C116" t="s">
        <v>206</v>
      </c>
      <c r="D116">
        <v>628682</v>
      </c>
      <c r="G116" t="s">
        <v>290</v>
      </c>
      <c r="H116" s="1">
        <v>42582</v>
      </c>
      <c r="I116" t="s">
        <v>208</v>
      </c>
      <c r="J116" s="11">
        <v>0</v>
      </c>
      <c r="K116" s="11">
        <v>0</v>
      </c>
      <c r="L116" s="11">
        <v>0</v>
      </c>
      <c r="M116" s="11">
        <v>0</v>
      </c>
      <c r="N116" s="11">
        <v>-19884.7</v>
      </c>
    </row>
    <row r="117" spans="1:14" x14ac:dyDescent="0.25">
      <c r="A117" t="s">
        <v>177</v>
      </c>
      <c r="B117">
        <v>3040448310</v>
      </c>
      <c r="C117" t="s">
        <v>253</v>
      </c>
      <c r="D117">
        <v>628614</v>
      </c>
      <c r="G117" t="s">
        <v>291</v>
      </c>
      <c r="H117" s="1">
        <v>42582</v>
      </c>
      <c r="I117" t="s">
        <v>292</v>
      </c>
      <c r="J117" s="11">
        <v>0</v>
      </c>
      <c r="K117" s="11">
        <v>-100.4</v>
      </c>
      <c r="L117" s="11">
        <v>0</v>
      </c>
      <c r="M117" s="11">
        <v>0</v>
      </c>
      <c r="N117" s="11">
        <v>0</v>
      </c>
    </row>
    <row r="118" spans="1:14" x14ac:dyDescent="0.25">
      <c r="A118" t="s">
        <v>177</v>
      </c>
      <c r="B118">
        <v>3040442550</v>
      </c>
      <c r="C118" t="s">
        <v>193</v>
      </c>
      <c r="D118">
        <v>628071</v>
      </c>
      <c r="E118" t="s">
        <v>35</v>
      </c>
      <c r="F118" t="s">
        <v>240</v>
      </c>
      <c r="G118" t="s">
        <v>293</v>
      </c>
      <c r="H118" s="1">
        <v>42582</v>
      </c>
      <c r="I118" t="s">
        <v>294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</row>
    <row r="119" spans="1:14" x14ac:dyDescent="0.25">
      <c r="A119" t="s">
        <v>177</v>
      </c>
      <c r="B119">
        <v>3040442490</v>
      </c>
      <c r="C119" t="s">
        <v>193</v>
      </c>
      <c r="D119">
        <v>628070</v>
      </c>
      <c r="E119" t="s">
        <v>35</v>
      </c>
      <c r="F119" t="s">
        <v>240</v>
      </c>
      <c r="G119" t="s">
        <v>295</v>
      </c>
      <c r="H119" s="1">
        <v>42582</v>
      </c>
      <c r="I119" t="s">
        <v>221</v>
      </c>
      <c r="J119" s="11">
        <v>0</v>
      </c>
      <c r="K119" s="11">
        <v>0</v>
      </c>
      <c r="L119" s="11">
        <v>0</v>
      </c>
      <c r="M119" s="11">
        <v>0</v>
      </c>
      <c r="N119" s="11">
        <v>-292000</v>
      </c>
    </row>
    <row r="120" spans="1:14" x14ac:dyDescent="0.25">
      <c r="A120" t="s">
        <v>177</v>
      </c>
      <c r="B120">
        <v>3040442490</v>
      </c>
      <c r="C120" t="s">
        <v>193</v>
      </c>
      <c r="D120">
        <v>626022</v>
      </c>
      <c r="E120" t="s">
        <v>35</v>
      </c>
      <c r="F120" t="s">
        <v>237</v>
      </c>
      <c r="G120" t="s">
        <v>296</v>
      </c>
      <c r="H120" s="1">
        <v>42063</v>
      </c>
      <c r="I120" t="s">
        <v>297</v>
      </c>
      <c r="J120" s="11">
        <v>0</v>
      </c>
      <c r="K120" s="11">
        <v>0</v>
      </c>
      <c r="L120" s="11">
        <v>0</v>
      </c>
      <c r="M120" s="11">
        <v>0</v>
      </c>
      <c r="N120" s="11">
        <v>-85375.07</v>
      </c>
    </row>
    <row r="121" spans="1:14" x14ac:dyDescent="0.25">
      <c r="A121" t="s">
        <v>177</v>
      </c>
      <c r="B121">
        <v>3040442490</v>
      </c>
      <c r="C121" t="s">
        <v>193</v>
      </c>
      <c r="D121">
        <v>628068</v>
      </c>
      <c r="E121" t="s">
        <v>35</v>
      </c>
      <c r="F121" t="s">
        <v>240</v>
      </c>
      <c r="G121" t="s">
        <v>298</v>
      </c>
      <c r="H121" s="1">
        <v>42582</v>
      </c>
      <c r="I121" t="s">
        <v>221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</row>
    <row r="122" spans="1:14" x14ac:dyDescent="0.25">
      <c r="A122" t="s">
        <v>177</v>
      </c>
      <c r="B122">
        <v>3040802100</v>
      </c>
      <c r="C122" t="s">
        <v>199</v>
      </c>
      <c r="D122">
        <v>629388</v>
      </c>
      <c r="E122" t="s">
        <v>19</v>
      </c>
      <c r="F122" t="s">
        <v>200</v>
      </c>
      <c r="G122" t="s">
        <v>299</v>
      </c>
      <c r="H122" s="1">
        <v>42521</v>
      </c>
      <c r="I122" t="s">
        <v>202</v>
      </c>
      <c r="J122" s="11">
        <v>0</v>
      </c>
      <c r="K122" s="11">
        <v>0</v>
      </c>
      <c r="L122" s="11">
        <v>1077752</v>
      </c>
      <c r="M122" s="11">
        <v>0</v>
      </c>
      <c r="N122" s="11">
        <v>0</v>
      </c>
    </row>
    <row r="123" spans="1:14" x14ac:dyDescent="0.25">
      <c r="A123" t="s">
        <v>177</v>
      </c>
      <c r="B123">
        <v>3040442490</v>
      </c>
      <c r="C123" t="s">
        <v>193</v>
      </c>
      <c r="D123">
        <v>627950</v>
      </c>
      <c r="E123" t="s">
        <v>19</v>
      </c>
      <c r="F123" t="s">
        <v>240</v>
      </c>
      <c r="G123" t="s">
        <v>300</v>
      </c>
      <c r="H123" s="1">
        <v>42582</v>
      </c>
      <c r="I123" t="s">
        <v>221</v>
      </c>
      <c r="J123" s="11">
        <v>0</v>
      </c>
      <c r="K123" s="11">
        <v>0</v>
      </c>
      <c r="L123" s="11">
        <v>0</v>
      </c>
      <c r="M123" s="11">
        <v>0</v>
      </c>
      <c r="N123" s="11">
        <v>-0.01</v>
      </c>
    </row>
    <row r="124" spans="1:14" x14ac:dyDescent="0.25">
      <c r="A124" t="s">
        <v>177</v>
      </c>
      <c r="B124">
        <v>3040123200</v>
      </c>
      <c r="C124" t="s">
        <v>276</v>
      </c>
      <c r="D124">
        <v>627671</v>
      </c>
      <c r="G124" t="s">
        <v>279</v>
      </c>
      <c r="H124" s="1">
        <v>42460</v>
      </c>
      <c r="I124" t="s">
        <v>280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</row>
    <row r="125" spans="1:14" x14ac:dyDescent="0.25">
      <c r="A125" t="s">
        <v>177</v>
      </c>
      <c r="B125">
        <v>3040123502</v>
      </c>
      <c r="C125" t="s">
        <v>276</v>
      </c>
      <c r="D125">
        <v>627562</v>
      </c>
      <c r="G125" t="s">
        <v>301</v>
      </c>
      <c r="H125" s="1">
        <v>42643</v>
      </c>
      <c r="I125" t="s">
        <v>302</v>
      </c>
      <c r="J125" s="11">
        <v>0</v>
      </c>
      <c r="K125" s="11">
        <v>0</v>
      </c>
      <c r="L125" s="11">
        <v>0</v>
      </c>
      <c r="M125" s="11">
        <v>21883.5</v>
      </c>
      <c r="N125" s="11">
        <v>0</v>
      </c>
    </row>
    <row r="126" spans="1:14" x14ac:dyDescent="0.25">
      <c r="A126" t="s">
        <v>177</v>
      </c>
      <c r="B126">
        <v>3040126000</v>
      </c>
      <c r="C126" t="s">
        <v>188</v>
      </c>
      <c r="D126">
        <v>627512</v>
      </c>
      <c r="G126" t="s">
        <v>303</v>
      </c>
      <c r="H126" s="1">
        <v>42643</v>
      </c>
      <c r="I126" t="s">
        <v>304</v>
      </c>
      <c r="J126" s="11">
        <v>0</v>
      </c>
      <c r="K126" s="11">
        <v>0</v>
      </c>
      <c r="L126" s="11">
        <v>0.02</v>
      </c>
      <c r="M126" s="11">
        <v>6665</v>
      </c>
      <c r="N126" s="11">
        <v>0</v>
      </c>
    </row>
    <row r="127" spans="1:14" x14ac:dyDescent="0.25">
      <c r="A127" t="s">
        <v>177</v>
      </c>
      <c r="B127">
        <v>3040947002</v>
      </c>
      <c r="C127" t="s">
        <v>229</v>
      </c>
      <c r="D127">
        <v>627112</v>
      </c>
      <c r="G127" t="s">
        <v>305</v>
      </c>
      <c r="H127" s="1">
        <v>42642</v>
      </c>
      <c r="I127" t="s">
        <v>306</v>
      </c>
      <c r="J127" s="11">
        <v>0</v>
      </c>
      <c r="K127" s="11">
        <v>0</v>
      </c>
      <c r="L127" s="11">
        <v>0</v>
      </c>
      <c r="M127" s="11">
        <v>358869.01</v>
      </c>
      <c r="N127" s="11">
        <v>0</v>
      </c>
    </row>
    <row r="128" spans="1:14" x14ac:dyDescent="0.25">
      <c r="A128" t="s">
        <v>177</v>
      </c>
      <c r="B128">
        <v>3040113000</v>
      </c>
      <c r="C128" t="s">
        <v>203</v>
      </c>
      <c r="D128">
        <v>627032</v>
      </c>
      <c r="G128" t="s">
        <v>307</v>
      </c>
      <c r="H128" s="1">
        <v>42613</v>
      </c>
      <c r="I128" t="s">
        <v>308</v>
      </c>
      <c r="J128" s="11">
        <v>115.08</v>
      </c>
      <c r="K128" s="11">
        <v>0</v>
      </c>
      <c r="L128" s="11">
        <v>24132.74</v>
      </c>
      <c r="M128" s="11">
        <v>0</v>
      </c>
      <c r="N128" s="11">
        <v>0</v>
      </c>
    </row>
    <row r="129" spans="1:14" x14ac:dyDescent="0.25">
      <c r="A129" t="s">
        <v>177</v>
      </c>
      <c r="B129">
        <v>3040449000</v>
      </c>
      <c r="C129" t="s">
        <v>196</v>
      </c>
      <c r="D129">
        <v>626029</v>
      </c>
      <c r="E129" t="s">
        <v>35</v>
      </c>
      <c r="F129" t="s">
        <v>237</v>
      </c>
      <c r="G129" t="s">
        <v>309</v>
      </c>
      <c r="H129" s="1">
        <v>41698</v>
      </c>
      <c r="I129" t="s">
        <v>310</v>
      </c>
      <c r="J129" s="11">
        <v>0</v>
      </c>
      <c r="K129" s="11">
        <v>0</v>
      </c>
      <c r="L129" s="11">
        <v>65.650000000000006</v>
      </c>
      <c r="M129" s="11">
        <v>0</v>
      </c>
      <c r="N129" s="11">
        <v>0</v>
      </c>
    </row>
    <row r="130" spans="1:14" x14ac:dyDescent="0.25">
      <c r="A130" t="s">
        <v>177</v>
      </c>
      <c r="B130">
        <v>3040442600</v>
      </c>
      <c r="C130" t="s">
        <v>193</v>
      </c>
      <c r="D130">
        <v>626026</v>
      </c>
      <c r="E130" t="s">
        <v>35</v>
      </c>
      <c r="F130" t="s">
        <v>237</v>
      </c>
      <c r="G130" t="s">
        <v>311</v>
      </c>
      <c r="H130" s="1">
        <v>41698</v>
      </c>
      <c r="I130" t="s">
        <v>312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</row>
    <row r="131" spans="1:14" x14ac:dyDescent="0.25">
      <c r="A131" t="s">
        <v>177</v>
      </c>
      <c r="B131">
        <v>3040449070</v>
      </c>
      <c r="C131" t="s">
        <v>196</v>
      </c>
      <c r="D131">
        <v>628069</v>
      </c>
      <c r="E131" t="s">
        <v>35</v>
      </c>
      <c r="F131" t="s">
        <v>240</v>
      </c>
      <c r="G131" t="s">
        <v>313</v>
      </c>
      <c r="H131" s="1">
        <v>42582</v>
      </c>
      <c r="I131" t="s">
        <v>310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</row>
    <row r="132" spans="1:14" x14ac:dyDescent="0.25">
      <c r="A132" t="s">
        <v>177</v>
      </c>
      <c r="B132">
        <v>3040112173</v>
      </c>
      <c r="C132" t="s">
        <v>183</v>
      </c>
      <c r="D132">
        <v>666290</v>
      </c>
      <c r="G132" t="s">
        <v>314</v>
      </c>
      <c r="H132" s="1">
        <v>42640</v>
      </c>
      <c r="I132" t="s">
        <v>315</v>
      </c>
      <c r="J132" s="11">
        <v>0</v>
      </c>
      <c r="K132" s="11">
        <v>0</v>
      </c>
      <c r="L132" s="11">
        <v>0</v>
      </c>
      <c r="M132" s="11">
        <v>0</v>
      </c>
      <c r="N132" s="11">
        <v>-26600.639999999999</v>
      </c>
    </row>
    <row r="133" spans="1:14" x14ac:dyDescent="0.25">
      <c r="A133" t="s">
        <v>177</v>
      </c>
      <c r="B133">
        <v>3040449000</v>
      </c>
      <c r="C133" t="s">
        <v>196</v>
      </c>
      <c r="D133">
        <v>644400</v>
      </c>
      <c r="E133" t="s">
        <v>35</v>
      </c>
      <c r="F133" t="s">
        <v>316</v>
      </c>
      <c r="G133" t="s">
        <v>317</v>
      </c>
      <c r="H133" s="1">
        <v>42277</v>
      </c>
      <c r="I133" t="s">
        <v>310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</row>
    <row r="134" spans="1:14" x14ac:dyDescent="0.25">
      <c r="A134" t="s">
        <v>177</v>
      </c>
      <c r="B134">
        <v>3040116000</v>
      </c>
      <c r="C134" t="s">
        <v>318</v>
      </c>
      <c r="D134">
        <v>668758</v>
      </c>
      <c r="E134" t="s">
        <v>35</v>
      </c>
      <c r="F134" t="s">
        <v>319</v>
      </c>
      <c r="G134" t="s">
        <v>320</v>
      </c>
      <c r="H134" s="1">
        <v>42627</v>
      </c>
      <c r="I134" t="s">
        <v>321</v>
      </c>
      <c r="J134" s="11">
        <v>0</v>
      </c>
      <c r="K134" s="11">
        <v>0</v>
      </c>
      <c r="L134" s="11">
        <v>49790</v>
      </c>
      <c r="M134" s="11">
        <v>0</v>
      </c>
      <c r="N134" s="11">
        <v>0</v>
      </c>
    </row>
    <row r="135" spans="1:14" x14ac:dyDescent="0.25">
      <c r="A135" t="s">
        <v>177</v>
      </c>
      <c r="B135">
        <v>3040912133</v>
      </c>
      <c r="C135" t="s">
        <v>322</v>
      </c>
      <c r="D135">
        <v>668707</v>
      </c>
      <c r="E135" t="s">
        <v>35</v>
      </c>
      <c r="F135" t="s">
        <v>323</v>
      </c>
      <c r="G135" t="s">
        <v>324</v>
      </c>
      <c r="H135" s="1">
        <v>42551</v>
      </c>
      <c r="I135" t="s">
        <v>325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</row>
    <row r="136" spans="1:14" x14ac:dyDescent="0.25">
      <c r="A136" t="s">
        <v>177</v>
      </c>
      <c r="B136">
        <v>3040912133</v>
      </c>
      <c r="C136" t="s">
        <v>322</v>
      </c>
      <c r="D136">
        <v>668706</v>
      </c>
      <c r="E136" t="s">
        <v>35</v>
      </c>
      <c r="F136" t="s">
        <v>323</v>
      </c>
      <c r="G136" t="s">
        <v>326</v>
      </c>
      <c r="H136" s="1">
        <v>42185</v>
      </c>
      <c r="I136" t="s">
        <v>325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</row>
    <row r="137" spans="1:14" x14ac:dyDescent="0.25">
      <c r="A137" t="s">
        <v>177</v>
      </c>
      <c r="B137">
        <v>3040912133</v>
      </c>
      <c r="C137" t="s">
        <v>322</v>
      </c>
      <c r="D137">
        <v>668705</v>
      </c>
      <c r="E137" t="s">
        <v>19</v>
      </c>
      <c r="F137" t="s">
        <v>323</v>
      </c>
      <c r="G137" t="s">
        <v>327</v>
      </c>
      <c r="H137" s="1">
        <v>42551</v>
      </c>
      <c r="I137" t="s">
        <v>325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</row>
    <row r="138" spans="1:14" x14ac:dyDescent="0.25">
      <c r="A138" t="s">
        <v>177</v>
      </c>
      <c r="B138">
        <v>3040449000</v>
      </c>
      <c r="C138" t="s">
        <v>196</v>
      </c>
      <c r="D138">
        <v>668496</v>
      </c>
      <c r="G138" t="s">
        <v>328</v>
      </c>
      <c r="H138" s="1">
        <v>42582</v>
      </c>
      <c r="I138" t="s">
        <v>329</v>
      </c>
      <c r="J138" s="11">
        <v>0</v>
      </c>
      <c r="K138" s="11">
        <v>0</v>
      </c>
      <c r="L138" s="11">
        <v>0.17</v>
      </c>
      <c r="M138" s="11">
        <v>0</v>
      </c>
      <c r="N138" s="11">
        <v>0</v>
      </c>
    </row>
    <row r="139" spans="1:14" x14ac:dyDescent="0.25">
      <c r="A139" t="s">
        <v>177</v>
      </c>
      <c r="B139">
        <v>3040119160</v>
      </c>
      <c r="C139" t="s">
        <v>330</v>
      </c>
      <c r="D139">
        <v>668494</v>
      </c>
      <c r="E139" t="s">
        <v>35</v>
      </c>
      <c r="F139" t="s">
        <v>331</v>
      </c>
      <c r="G139" t="s">
        <v>332</v>
      </c>
      <c r="H139" s="1">
        <v>42704</v>
      </c>
      <c r="I139" t="s">
        <v>333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</row>
    <row r="140" spans="1:14" x14ac:dyDescent="0.25">
      <c r="A140" t="s">
        <v>177</v>
      </c>
      <c r="B140">
        <v>3040449070</v>
      </c>
      <c r="C140" t="s">
        <v>196</v>
      </c>
      <c r="D140">
        <v>668447</v>
      </c>
      <c r="E140" t="s">
        <v>19</v>
      </c>
      <c r="F140" t="s">
        <v>334</v>
      </c>
      <c r="G140" t="s">
        <v>335</v>
      </c>
      <c r="H140" s="1">
        <v>42643</v>
      </c>
      <c r="I140" t="s">
        <v>224</v>
      </c>
      <c r="J140" s="11">
        <v>0</v>
      </c>
      <c r="K140" s="11">
        <v>0</v>
      </c>
      <c r="L140" s="11">
        <v>0</v>
      </c>
      <c r="M140" s="11">
        <v>89985.9</v>
      </c>
      <c r="N140" s="11">
        <v>-5306.24</v>
      </c>
    </row>
    <row r="141" spans="1:14" x14ac:dyDescent="0.25">
      <c r="A141" t="s">
        <v>177</v>
      </c>
      <c r="B141">
        <v>3040124000</v>
      </c>
      <c r="C141" t="s">
        <v>336</v>
      </c>
      <c r="D141">
        <v>668963</v>
      </c>
      <c r="G141" t="s">
        <v>337</v>
      </c>
      <c r="H141" s="1">
        <v>42582</v>
      </c>
      <c r="I141" t="s">
        <v>338</v>
      </c>
      <c r="J141" s="11">
        <v>0</v>
      </c>
      <c r="K141" s="11">
        <v>0</v>
      </c>
      <c r="L141" s="11">
        <v>15647.01</v>
      </c>
      <c r="M141" s="11">
        <v>0</v>
      </c>
      <c r="N141" s="11">
        <v>0</v>
      </c>
    </row>
    <row r="142" spans="1:14" x14ac:dyDescent="0.25">
      <c r="A142" t="s">
        <v>177</v>
      </c>
      <c r="B142">
        <v>3040119020</v>
      </c>
      <c r="C142" t="s">
        <v>330</v>
      </c>
      <c r="D142">
        <v>667898</v>
      </c>
      <c r="E142" t="s">
        <v>19</v>
      </c>
      <c r="F142" t="s">
        <v>331</v>
      </c>
      <c r="G142" t="s">
        <v>339</v>
      </c>
      <c r="H142" s="1">
        <v>42704</v>
      </c>
      <c r="I142" t="s">
        <v>340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</row>
    <row r="143" spans="1:14" x14ac:dyDescent="0.25">
      <c r="A143" t="s">
        <v>177</v>
      </c>
      <c r="B143">
        <v>3040113000</v>
      </c>
      <c r="C143" t="s">
        <v>203</v>
      </c>
      <c r="D143">
        <v>669095</v>
      </c>
      <c r="E143" t="s">
        <v>35</v>
      </c>
      <c r="F143" t="s">
        <v>341</v>
      </c>
      <c r="G143" t="s">
        <v>342</v>
      </c>
      <c r="H143" s="1">
        <v>42247</v>
      </c>
      <c r="I143" t="s">
        <v>343</v>
      </c>
      <c r="J143" s="11">
        <v>0</v>
      </c>
      <c r="K143" s="11">
        <v>0</v>
      </c>
      <c r="L143" s="11">
        <v>0</v>
      </c>
      <c r="M143" s="11">
        <v>0</v>
      </c>
      <c r="N143" s="11">
        <v>-30016.91</v>
      </c>
    </row>
    <row r="144" spans="1:14" x14ac:dyDescent="0.25">
      <c r="A144" t="s">
        <v>177</v>
      </c>
      <c r="B144">
        <v>3040118250</v>
      </c>
      <c r="C144" t="s">
        <v>234</v>
      </c>
      <c r="D144">
        <v>666130</v>
      </c>
      <c r="G144" t="s">
        <v>344</v>
      </c>
      <c r="H144" s="1">
        <v>42674</v>
      </c>
      <c r="I144" t="s">
        <v>345</v>
      </c>
      <c r="J144" s="11">
        <v>0</v>
      </c>
      <c r="K144" s="11">
        <v>0</v>
      </c>
      <c r="L144" s="11">
        <v>0</v>
      </c>
      <c r="M144" s="11">
        <v>10800</v>
      </c>
      <c r="N144" s="11">
        <v>0</v>
      </c>
    </row>
    <row r="145" spans="1:14" x14ac:dyDescent="0.25">
      <c r="A145" t="s">
        <v>177</v>
      </c>
      <c r="B145">
        <v>3040112101</v>
      </c>
      <c r="C145" t="s">
        <v>183</v>
      </c>
      <c r="D145">
        <v>666041</v>
      </c>
      <c r="E145" t="s">
        <v>35</v>
      </c>
      <c r="F145" t="s">
        <v>346</v>
      </c>
      <c r="G145" t="s">
        <v>347</v>
      </c>
      <c r="H145" s="1">
        <v>42582</v>
      </c>
      <c r="I145" t="s">
        <v>348</v>
      </c>
      <c r="J145" s="11">
        <v>0</v>
      </c>
      <c r="K145" s="11">
        <v>0</v>
      </c>
      <c r="L145" s="11">
        <v>0</v>
      </c>
      <c r="M145" s="11">
        <v>0</v>
      </c>
      <c r="N145" s="11">
        <v>-45710.74</v>
      </c>
    </row>
    <row r="146" spans="1:14" x14ac:dyDescent="0.25">
      <c r="A146" t="s">
        <v>177</v>
      </c>
      <c r="B146">
        <v>3040112022</v>
      </c>
      <c r="C146" t="s">
        <v>183</v>
      </c>
      <c r="D146">
        <v>664803</v>
      </c>
      <c r="G146" t="s">
        <v>349</v>
      </c>
      <c r="H146" s="1">
        <v>42400</v>
      </c>
      <c r="I146" t="s">
        <v>350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</row>
    <row r="147" spans="1:14" x14ac:dyDescent="0.25">
      <c r="A147" t="s">
        <v>177</v>
      </c>
      <c r="B147">
        <v>3040112177</v>
      </c>
      <c r="C147" t="s">
        <v>183</v>
      </c>
      <c r="D147">
        <v>663119</v>
      </c>
      <c r="E147" t="s">
        <v>19</v>
      </c>
      <c r="F147" t="s">
        <v>346</v>
      </c>
      <c r="G147" t="s">
        <v>351</v>
      </c>
      <c r="H147" s="1">
        <v>42582</v>
      </c>
      <c r="I147" t="s">
        <v>348</v>
      </c>
      <c r="J147" s="11">
        <v>0</v>
      </c>
      <c r="K147" s="11">
        <v>0</v>
      </c>
      <c r="L147" s="11">
        <v>15423.4</v>
      </c>
      <c r="M147" s="11">
        <v>0</v>
      </c>
      <c r="N147" s="11">
        <v>0</v>
      </c>
    </row>
    <row r="148" spans="1:14" x14ac:dyDescent="0.25">
      <c r="A148" t="s">
        <v>177</v>
      </c>
      <c r="B148">
        <v>3040931001</v>
      </c>
      <c r="C148" t="s">
        <v>352</v>
      </c>
      <c r="D148">
        <v>662243</v>
      </c>
      <c r="G148" t="s">
        <v>353</v>
      </c>
      <c r="H148" s="1">
        <v>42674</v>
      </c>
      <c r="I148" t="s">
        <v>354</v>
      </c>
      <c r="J148" s="11">
        <v>0</v>
      </c>
      <c r="K148" s="11">
        <v>0</v>
      </c>
      <c r="L148" s="11">
        <v>0</v>
      </c>
      <c r="M148" s="11">
        <v>0</v>
      </c>
      <c r="N148" s="11">
        <v>-8039</v>
      </c>
    </row>
    <row r="149" spans="1:14" x14ac:dyDescent="0.25">
      <c r="A149" t="s">
        <v>177</v>
      </c>
      <c r="B149">
        <v>3040116000</v>
      </c>
      <c r="C149" t="s">
        <v>318</v>
      </c>
      <c r="D149">
        <v>662221</v>
      </c>
      <c r="E149" t="s">
        <v>19</v>
      </c>
      <c r="F149" t="s">
        <v>319</v>
      </c>
      <c r="G149" t="s">
        <v>355</v>
      </c>
      <c r="H149" s="1">
        <v>42627</v>
      </c>
      <c r="I149" t="s">
        <v>321</v>
      </c>
      <c r="J149" s="11">
        <v>564.51</v>
      </c>
      <c r="K149" s="11">
        <v>0</v>
      </c>
      <c r="L149" s="11">
        <v>0</v>
      </c>
      <c r="M149" s="11">
        <v>0</v>
      </c>
      <c r="N149" s="11">
        <v>-0.67</v>
      </c>
    </row>
    <row r="150" spans="1:14" x14ac:dyDescent="0.25">
      <c r="A150" t="s">
        <v>177</v>
      </c>
      <c r="B150">
        <v>3040112018</v>
      </c>
      <c r="C150" t="s">
        <v>183</v>
      </c>
      <c r="D150">
        <v>635431</v>
      </c>
      <c r="G150" t="s">
        <v>356</v>
      </c>
      <c r="H150" s="1">
        <v>42613</v>
      </c>
      <c r="I150" t="s">
        <v>357</v>
      </c>
      <c r="J150" s="11">
        <v>0</v>
      </c>
      <c r="K150" s="11">
        <v>0</v>
      </c>
      <c r="L150" s="11">
        <v>0</v>
      </c>
      <c r="M150" s="11">
        <v>-18.010000000000002</v>
      </c>
      <c r="N150" s="11">
        <v>-18.010000000000002</v>
      </c>
    </row>
    <row r="151" spans="1:14" x14ac:dyDescent="0.25">
      <c r="A151" t="s">
        <v>177</v>
      </c>
      <c r="B151">
        <v>3040449000</v>
      </c>
      <c r="C151" t="s">
        <v>196</v>
      </c>
      <c r="D151">
        <v>644714</v>
      </c>
      <c r="E151" t="s">
        <v>35</v>
      </c>
      <c r="F151" t="s">
        <v>316</v>
      </c>
      <c r="G151" t="s">
        <v>358</v>
      </c>
      <c r="H151" s="1">
        <v>42536</v>
      </c>
      <c r="I151" t="s">
        <v>310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</row>
    <row r="152" spans="1:14" x14ac:dyDescent="0.25">
      <c r="A152" t="s">
        <v>177</v>
      </c>
      <c r="B152">
        <v>3040912193</v>
      </c>
      <c r="C152" t="s">
        <v>322</v>
      </c>
      <c r="D152">
        <v>633471</v>
      </c>
      <c r="G152" t="s">
        <v>359</v>
      </c>
      <c r="H152" s="1">
        <v>42628</v>
      </c>
      <c r="I152" t="s">
        <v>360</v>
      </c>
      <c r="J152" s="11">
        <v>0</v>
      </c>
      <c r="K152" s="11">
        <v>0</v>
      </c>
      <c r="L152" s="11">
        <v>7671.88</v>
      </c>
      <c r="M152" s="11">
        <v>0</v>
      </c>
      <c r="N152" s="11">
        <v>0</v>
      </c>
    </row>
    <row r="153" spans="1:14" x14ac:dyDescent="0.25">
      <c r="A153" t="s">
        <v>177</v>
      </c>
      <c r="B153">
        <v>3040449000</v>
      </c>
      <c r="C153" t="s">
        <v>196</v>
      </c>
      <c r="D153">
        <v>668344</v>
      </c>
      <c r="G153" t="s">
        <v>361</v>
      </c>
      <c r="H153" s="1">
        <v>42643</v>
      </c>
      <c r="I153" t="s">
        <v>329</v>
      </c>
      <c r="J153" s="11">
        <v>0</v>
      </c>
      <c r="K153" s="11">
        <v>0</v>
      </c>
      <c r="L153" s="11">
        <v>0</v>
      </c>
      <c r="M153" s="11">
        <v>0</v>
      </c>
      <c r="N153" s="11">
        <v>-348.67</v>
      </c>
    </row>
    <row r="154" spans="1:14" x14ac:dyDescent="0.25">
      <c r="A154" t="s">
        <v>177</v>
      </c>
      <c r="B154">
        <v>3040605800</v>
      </c>
      <c r="C154" t="s">
        <v>362</v>
      </c>
      <c r="D154">
        <v>673191</v>
      </c>
      <c r="G154" t="s">
        <v>363</v>
      </c>
      <c r="H154" s="1">
        <v>42613</v>
      </c>
      <c r="I154" t="s">
        <v>364</v>
      </c>
      <c r="J154" s="11">
        <v>0</v>
      </c>
      <c r="K154" s="11">
        <v>-317807.18</v>
      </c>
      <c r="L154" s="11">
        <v>0</v>
      </c>
      <c r="M154" s="11">
        <v>0</v>
      </c>
      <c r="N154" s="11">
        <v>0</v>
      </c>
    </row>
    <row r="155" spans="1:14" x14ac:dyDescent="0.25">
      <c r="A155" t="s">
        <v>177</v>
      </c>
      <c r="B155">
        <v>3040431050</v>
      </c>
      <c r="C155" t="s">
        <v>365</v>
      </c>
      <c r="D155">
        <v>800886</v>
      </c>
      <c r="G155" t="s">
        <v>366</v>
      </c>
      <c r="H155" s="1">
        <v>42460</v>
      </c>
      <c r="I155" t="s">
        <v>367</v>
      </c>
      <c r="J155" s="11">
        <v>0</v>
      </c>
      <c r="K155" s="11">
        <v>0</v>
      </c>
      <c r="L155" s="11">
        <v>0</v>
      </c>
      <c r="M155" s="11">
        <v>0</v>
      </c>
      <c r="N155" s="11">
        <v>-1354.27</v>
      </c>
    </row>
    <row r="156" spans="1:14" x14ac:dyDescent="0.25">
      <c r="A156" t="s">
        <v>177</v>
      </c>
      <c r="B156">
        <v>3040931002</v>
      </c>
      <c r="C156" t="s">
        <v>352</v>
      </c>
      <c r="D156">
        <v>800844</v>
      </c>
      <c r="G156" t="s">
        <v>368</v>
      </c>
      <c r="H156" s="1">
        <v>42582</v>
      </c>
      <c r="I156" t="s">
        <v>369</v>
      </c>
      <c r="J156" s="11">
        <v>0</v>
      </c>
      <c r="K156" s="11">
        <v>0</v>
      </c>
      <c r="L156" s="11">
        <v>0</v>
      </c>
      <c r="M156" s="11">
        <v>0</v>
      </c>
      <c r="N156" s="11">
        <v>-19415.95</v>
      </c>
    </row>
    <row r="157" spans="1:14" x14ac:dyDescent="0.25">
      <c r="A157" t="s">
        <v>177</v>
      </c>
      <c r="B157">
        <v>3040110000</v>
      </c>
      <c r="C157" t="s">
        <v>370</v>
      </c>
      <c r="D157">
        <v>675235</v>
      </c>
      <c r="G157" t="s">
        <v>371</v>
      </c>
      <c r="H157" s="1">
        <v>42551</v>
      </c>
      <c r="I157" t="s">
        <v>372</v>
      </c>
      <c r="J157" s="11">
        <v>0</v>
      </c>
      <c r="K157" s="11">
        <v>0</v>
      </c>
      <c r="L157" s="11">
        <v>0</v>
      </c>
      <c r="M157" s="11">
        <v>0</v>
      </c>
      <c r="N157" s="11">
        <v>-18290.849999999999</v>
      </c>
    </row>
    <row r="158" spans="1:14" x14ac:dyDescent="0.25">
      <c r="A158" t="s">
        <v>177</v>
      </c>
      <c r="B158">
        <v>3040118020</v>
      </c>
      <c r="C158" t="s">
        <v>234</v>
      </c>
      <c r="D158">
        <v>675225</v>
      </c>
      <c r="G158" t="s">
        <v>373</v>
      </c>
      <c r="H158" s="1">
        <v>42551</v>
      </c>
      <c r="I158" t="s">
        <v>374</v>
      </c>
      <c r="J158" s="11">
        <v>0</v>
      </c>
      <c r="K158" s="11">
        <v>-479.69</v>
      </c>
      <c r="L158" s="11">
        <v>0</v>
      </c>
      <c r="M158" s="11">
        <v>0</v>
      </c>
      <c r="N158" s="11">
        <v>-12218.06</v>
      </c>
    </row>
    <row r="159" spans="1:14" x14ac:dyDescent="0.25">
      <c r="A159" t="s">
        <v>177</v>
      </c>
      <c r="B159">
        <v>3040112111</v>
      </c>
      <c r="C159" t="s">
        <v>183</v>
      </c>
      <c r="D159">
        <v>675195</v>
      </c>
      <c r="G159" t="s">
        <v>375</v>
      </c>
      <c r="H159" s="1">
        <v>42551</v>
      </c>
      <c r="I159" t="s">
        <v>376</v>
      </c>
      <c r="J159" s="11">
        <v>0</v>
      </c>
      <c r="K159" s="11">
        <v>0</v>
      </c>
      <c r="L159" s="11">
        <v>0</v>
      </c>
      <c r="M159" s="11">
        <v>0</v>
      </c>
      <c r="N159" s="11">
        <v>0</v>
      </c>
    </row>
    <row r="160" spans="1:14" x14ac:dyDescent="0.25">
      <c r="A160" t="s">
        <v>177</v>
      </c>
      <c r="B160">
        <v>3040112092</v>
      </c>
      <c r="C160" t="s">
        <v>183</v>
      </c>
      <c r="D160">
        <v>675032</v>
      </c>
      <c r="G160" t="s">
        <v>377</v>
      </c>
      <c r="H160" s="1">
        <v>42658</v>
      </c>
      <c r="I160" t="s">
        <v>378</v>
      </c>
      <c r="J160" s="11">
        <v>0</v>
      </c>
      <c r="K160" s="11">
        <v>0</v>
      </c>
      <c r="L160" s="11">
        <v>73.650000000000006</v>
      </c>
      <c r="M160" s="11">
        <v>0</v>
      </c>
      <c r="N160" s="11">
        <v>0</v>
      </c>
    </row>
    <row r="161" spans="1:14" x14ac:dyDescent="0.25">
      <c r="A161" t="s">
        <v>177</v>
      </c>
      <c r="B161">
        <v>3040110000</v>
      </c>
      <c r="C161" t="s">
        <v>370</v>
      </c>
      <c r="D161">
        <v>674849</v>
      </c>
      <c r="G161" t="s">
        <v>371</v>
      </c>
      <c r="H161" s="1">
        <v>42185</v>
      </c>
      <c r="I161" t="s">
        <v>372</v>
      </c>
      <c r="J161" s="11">
        <v>0</v>
      </c>
      <c r="K161" s="11">
        <v>0</v>
      </c>
      <c r="L161" s="11">
        <v>0</v>
      </c>
      <c r="M161" s="11">
        <v>0</v>
      </c>
      <c r="N161" s="11">
        <v>-7692.82</v>
      </c>
    </row>
    <row r="162" spans="1:14" x14ac:dyDescent="0.25">
      <c r="A162" t="s">
        <v>177</v>
      </c>
      <c r="B162">
        <v>3040449000</v>
      </c>
      <c r="C162" t="s">
        <v>196</v>
      </c>
      <c r="D162">
        <v>674591</v>
      </c>
      <c r="E162" t="s">
        <v>19</v>
      </c>
      <c r="F162" t="s">
        <v>316</v>
      </c>
      <c r="G162" t="s">
        <v>379</v>
      </c>
      <c r="H162" s="1">
        <v>42689</v>
      </c>
      <c r="I162" t="s">
        <v>310</v>
      </c>
      <c r="J162" s="11">
        <v>0</v>
      </c>
      <c r="K162" s="11">
        <v>0</v>
      </c>
      <c r="L162" s="11">
        <v>0</v>
      </c>
      <c r="M162" s="11">
        <v>0</v>
      </c>
      <c r="N162" s="11">
        <v>0</v>
      </c>
    </row>
    <row r="163" spans="1:14" x14ac:dyDescent="0.25">
      <c r="A163" t="s">
        <v>177</v>
      </c>
      <c r="B163">
        <v>3040113000</v>
      </c>
      <c r="C163" t="s">
        <v>203</v>
      </c>
      <c r="D163">
        <v>668847</v>
      </c>
      <c r="E163" t="s">
        <v>19</v>
      </c>
      <c r="F163" t="s">
        <v>341</v>
      </c>
      <c r="G163" t="s">
        <v>342</v>
      </c>
      <c r="H163" s="1">
        <v>42247</v>
      </c>
      <c r="I163" t="s">
        <v>380</v>
      </c>
      <c r="J163" s="11">
        <v>0</v>
      </c>
      <c r="K163" s="11">
        <v>0</v>
      </c>
      <c r="L163" s="11">
        <v>0</v>
      </c>
      <c r="M163" s="11">
        <v>0</v>
      </c>
      <c r="N163" s="11">
        <v>-56600.57</v>
      </c>
    </row>
    <row r="164" spans="1:14" x14ac:dyDescent="0.25">
      <c r="A164" t="s">
        <v>177</v>
      </c>
      <c r="B164">
        <v>3040122330</v>
      </c>
      <c r="C164" t="s">
        <v>270</v>
      </c>
      <c r="D164">
        <v>673237</v>
      </c>
      <c r="G164" t="s">
        <v>381</v>
      </c>
      <c r="H164" s="1">
        <v>42642</v>
      </c>
      <c r="I164" t="s">
        <v>382</v>
      </c>
      <c r="J164" s="11">
        <v>2868.92</v>
      </c>
      <c r="K164" s="11">
        <v>0</v>
      </c>
      <c r="L164" s="11">
        <v>0</v>
      </c>
      <c r="M164" s="11">
        <v>0</v>
      </c>
      <c r="N164" s="11">
        <v>0</v>
      </c>
    </row>
    <row r="165" spans="1:14" x14ac:dyDescent="0.25">
      <c r="A165" t="s">
        <v>177</v>
      </c>
      <c r="B165">
        <v>3040449000</v>
      </c>
      <c r="C165" t="s">
        <v>196</v>
      </c>
      <c r="D165">
        <v>644694</v>
      </c>
      <c r="E165" t="s">
        <v>35</v>
      </c>
      <c r="F165" t="s">
        <v>316</v>
      </c>
      <c r="G165" t="s">
        <v>383</v>
      </c>
      <c r="H165" s="1">
        <v>41882</v>
      </c>
      <c r="I165" t="s">
        <v>310</v>
      </c>
      <c r="J165" s="11">
        <v>0</v>
      </c>
      <c r="K165" s="11">
        <v>0</v>
      </c>
      <c r="L165" s="11">
        <v>0</v>
      </c>
      <c r="M165" s="11">
        <v>0</v>
      </c>
      <c r="N165" s="11">
        <v>0</v>
      </c>
    </row>
    <row r="166" spans="1:14" x14ac:dyDescent="0.25">
      <c r="A166" t="s">
        <v>177</v>
      </c>
      <c r="B166">
        <v>3040449000</v>
      </c>
      <c r="C166" t="s">
        <v>196</v>
      </c>
      <c r="D166">
        <v>673031</v>
      </c>
      <c r="E166" t="s">
        <v>35</v>
      </c>
      <c r="F166" t="s">
        <v>316</v>
      </c>
      <c r="G166" t="s">
        <v>384</v>
      </c>
      <c r="H166" s="1">
        <v>42689</v>
      </c>
      <c r="I166" t="s">
        <v>310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</row>
    <row r="167" spans="1:14" x14ac:dyDescent="0.25">
      <c r="A167" t="s">
        <v>177</v>
      </c>
      <c r="B167">
        <v>3040112170</v>
      </c>
      <c r="C167" t="s">
        <v>183</v>
      </c>
      <c r="D167">
        <v>672906</v>
      </c>
      <c r="G167" t="s">
        <v>385</v>
      </c>
      <c r="H167" s="1">
        <v>42551</v>
      </c>
      <c r="I167" t="s">
        <v>386</v>
      </c>
      <c r="J167" s="11">
        <v>0</v>
      </c>
      <c r="K167" s="11">
        <v>0</v>
      </c>
      <c r="L167" s="11">
        <v>33170.97</v>
      </c>
      <c r="M167" s="11">
        <v>0</v>
      </c>
      <c r="N167" s="11">
        <v>0</v>
      </c>
    </row>
    <row r="168" spans="1:14" x14ac:dyDescent="0.25">
      <c r="A168" t="s">
        <v>177</v>
      </c>
      <c r="B168">
        <v>3040449070</v>
      </c>
      <c r="C168" t="s">
        <v>196</v>
      </c>
      <c r="D168">
        <v>669909</v>
      </c>
      <c r="E168" t="s">
        <v>19</v>
      </c>
      <c r="F168" t="s">
        <v>222</v>
      </c>
      <c r="G168" t="s">
        <v>387</v>
      </c>
      <c r="H168" s="1">
        <v>42642</v>
      </c>
      <c r="I168" t="s">
        <v>224</v>
      </c>
      <c r="J168" s="11">
        <v>10468.75</v>
      </c>
      <c r="K168" s="11">
        <v>0</v>
      </c>
      <c r="L168" s="11">
        <v>0</v>
      </c>
      <c r="M168" s="11">
        <v>60344.639999999999</v>
      </c>
      <c r="N168" s="11">
        <v>-965.81</v>
      </c>
    </row>
    <row r="169" spans="1:14" x14ac:dyDescent="0.25">
      <c r="A169" t="s">
        <v>177</v>
      </c>
      <c r="B169">
        <v>3040123200</v>
      </c>
      <c r="C169" t="s">
        <v>276</v>
      </c>
      <c r="D169">
        <v>669826</v>
      </c>
      <c r="G169" t="s">
        <v>388</v>
      </c>
      <c r="H169" s="1">
        <v>42631</v>
      </c>
      <c r="I169" t="s">
        <v>389</v>
      </c>
      <c r="J169" s="11">
        <v>0</v>
      </c>
      <c r="K169" s="11">
        <v>0</v>
      </c>
      <c r="L169" s="11">
        <v>1222.72</v>
      </c>
      <c r="M169" s="11">
        <v>0</v>
      </c>
      <c r="N169" s="11">
        <v>0</v>
      </c>
    </row>
    <row r="170" spans="1:14" x14ac:dyDescent="0.25">
      <c r="A170" t="s">
        <v>177</v>
      </c>
      <c r="B170">
        <v>3040449070</v>
      </c>
      <c r="C170" t="s">
        <v>196</v>
      </c>
      <c r="D170">
        <v>669568</v>
      </c>
      <c r="E170" t="s">
        <v>35</v>
      </c>
      <c r="F170" t="s">
        <v>334</v>
      </c>
      <c r="G170" t="s">
        <v>390</v>
      </c>
      <c r="H170" s="1">
        <v>42643</v>
      </c>
      <c r="I170" t="s">
        <v>224</v>
      </c>
      <c r="J170" s="11">
        <v>5496.87</v>
      </c>
      <c r="K170" s="11">
        <v>0</v>
      </c>
      <c r="L170" s="11">
        <v>0</v>
      </c>
      <c r="M170" s="11">
        <v>0</v>
      </c>
      <c r="N170" s="11">
        <v>0</v>
      </c>
    </row>
    <row r="171" spans="1:14" x14ac:dyDescent="0.25">
      <c r="A171" t="s">
        <v>177</v>
      </c>
      <c r="B171">
        <v>3040126000</v>
      </c>
      <c r="C171" t="s">
        <v>188</v>
      </c>
      <c r="D171">
        <v>669322</v>
      </c>
      <c r="G171" t="s">
        <v>391</v>
      </c>
      <c r="H171" s="1">
        <v>42429</v>
      </c>
      <c r="I171" t="s">
        <v>190</v>
      </c>
      <c r="J171" s="11">
        <v>8948.16</v>
      </c>
      <c r="K171" s="11">
        <v>0</v>
      </c>
      <c r="L171" s="11">
        <v>25365.66</v>
      </c>
      <c r="M171" s="11">
        <v>0</v>
      </c>
      <c r="N171" s="11">
        <v>0</v>
      </c>
    </row>
    <row r="172" spans="1:14" x14ac:dyDescent="0.25">
      <c r="A172" t="s">
        <v>177</v>
      </c>
      <c r="B172">
        <v>3040133570</v>
      </c>
      <c r="C172" t="s">
        <v>239</v>
      </c>
      <c r="D172">
        <v>669312</v>
      </c>
      <c r="E172" t="s">
        <v>35</v>
      </c>
      <c r="F172" t="s">
        <v>392</v>
      </c>
      <c r="G172" t="s">
        <v>393</v>
      </c>
      <c r="H172" s="1">
        <v>42643</v>
      </c>
      <c r="I172" t="s">
        <v>394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</row>
    <row r="173" spans="1:14" x14ac:dyDescent="0.25">
      <c r="A173" t="s">
        <v>177</v>
      </c>
      <c r="B173">
        <v>3040133570</v>
      </c>
      <c r="C173" t="s">
        <v>239</v>
      </c>
      <c r="D173">
        <v>669310</v>
      </c>
      <c r="E173" t="s">
        <v>35</v>
      </c>
      <c r="F173" t="s">
        <v>392</v>
      </c>
      <c r="G173" t="s">
        <v>395</v>
      </c>
      <c r="H173" s="1">
        <v>41912</v>
      </c>
      <c r="I173" t="s">
        <v>394</v>
      </c>
      <c r="J173" s="11">
        <v>0</v>
      </c>
      <c r="K173" s="11">
        <v>0</v>
      </c>
      <c r="L173" s="11">
        <v>0</v>
      </c>
      <c r="M173" s="11">
        <v>0</v>
      </c>
      <c r="N173" s="11">
        <v>0</v>
      </c>
    </row>
    <row r="174" spans="1:14" x14ac:dyDescent="0.25">
      <c r="A174" t="s">
        <v>177</v>
      </c>
      <c r="B174">
        <v>3040133570</v>
      </c>
      <c r="C174" t="s">
        <v>239</v>
      </c>
      <c r="D174">
        <v>669308</v>
      </c>
      <c r="E174" t="s">
        <v>19</v>
      </c>
      <c r="F174" t="s">
        <v>392</v>
      </c>
      <c r="G174" t="s">
        <v>396</v>
      </c>
      <c r="H174" s="1">
        <v>42643</v>
      </c>
      <c r="I174" t="s">
        <v>394</v>
      </c>
      <c r="J174" s="11">
        <v>0</v>
      </c>
      <c r="K174" s="11">
        <v>0</v>
      </c>
      <c r="L174" s="11">
        <v>0</v>
      </c>
      <c r="M174" s="11">
        <v>2833.75</v>
      </c>
      <c r="N174" s="11">
        <v>-0.01</v>
      </c>
    </row>
    <row r="175" spans="1:14" x14ac:dyDescent="0.25">
      <c r="A175" t="s">
        <v>177</v>
      </c>
      <c r="B175">
        <v>3040119010</v>
      </c>
      <c r="C175" t="s">
        <v>330</v>
      </c>
      <c r="D175">
        <v>673259</v>
      </c>
      <c r="G175" t="s">
        <v>397</v>
      </c>
      <c r="H175" s="1">
        <v>42643</v>
      </c>
      <c r="I175" t="s">
        <v>398</v>
      </c>
      <c r="J175" s="11">
        <v>0</v>
      </c>
      <c r="K175" s="11">
        <v>0</v>
      </c>
      <c r="L175" s="11">
        <v>33316.629999999997</v>
      </c>
      <c r="M175" s="11">
        <v>0</v>
      </c>
      <c r="N175" s="11">
        <v>0</v>
      </c>
    </row>
    <row r="176" spans="1:14" x14ac:dyDescent="0.25">
      <c r="A176" t="s">
        <v>177</v>
      </c>
      <c r="B176">
        <v>3040112181</v>
      </c>
      <c r="C176" t="s">
        <v>183</v>
      </c>
      <c r="D176">
        <v>635660</v>
      </c>
      <c r="G176" t="s">
        <v>399</v>
      </c>
      <c r="H176" s="1">
        <v>42551</v>
      </c>
      <c r="I176" t="s">
        <v>400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</row>
    <row r="177" spans="1:14" x14ac:dyDescent="0.25">
      <c r="A177" t="s">
        <v>177</v>
      </c>
      <c r="B177">
        <v>3040442490</v>
      </c>
      <c r="C177" t="s">
        <v>193</v>
      </c>
      <c r="D177">
        <v>637015</v>
      </c>
      <c r="E177" t="s">
        <v>35</v>
      </c>
      <c r="F177" t="s">
        <v>171</v>
      </c>
      <c r="G177" t="s">
        <v>401</v>
      </c>
      <c r="H177" s="1">
        <v>42643</v>
      </c>
      <c r="I177" t="s">
        <v>221</v>
      </c>
      <c r="J177" s="11">
        <v>0</v>
      </c>
      <c r="K177" s="11">
        <v>0</v>
      </c>
      <c r="L177" s="11">
        <v>0</v>
      </c>
      <c r="M177" s="11">
        <v>0</v>
      </c>
      <c r="N177" s="11">
        <v>0</v>
      </c>
    </row>
    <row r="178" spans="1:14" x14ac:dyDescent="0.25">
      <c r="A178" t="s">
        <v>177</v>
      </c>
      <c r="B178">
        <v>3040112041</v>
      </c>
      <c r="C178" t="s">
        <v>183</v>
      </c>
      <c r="D178">
        <v>637001</v>
      </c>
      <c r="E178" t="s">
        <v>19</v>
      </c>
      <c r="F178" t="s">
        <v>402</v>
      </c>
      <c r="G178" t="s">
        <v>403</v>
      </c>
      <c r="H178" s="1">
        <v>42460</v>
      </c>
      <c r="I178" t="s">
        <v>404</v>
      </c>
      <c r="J178" s="11">
        <v>0</v>
      </c>
      <c r="K178" s="11">
        <v>0</v>
      </c>
      <c r="L178" s="11">
        <v>63641.89</v>
      </c>
      <c r="M178" s="11">
        <v>0</v>
      </c>
      <c r="N178" s="11">
        <v>0</v>
      </c>
    </row>
    <row r="179" spans="1:14" x14ac:dyDescent="0.25">
      <c r="A179" t="s">
        <v>177</v>
      </c>
      <c r="B179">
        <v>3040112016</v>
      </c>
      <c r="C179" t="s">
        <v>183</v>
      </c>
      <c r="D179">
        <v>637856</v>
      </c>
      <c r="G179" t="s">
        <v>405</v>
      </c>
      <c r="H179" s="1">
        <v>42704</v>
      </c>
      <c r="I179" t="s">
        <v>406</v>
      </c>
      <c r="J179" s="11">
        <v>0</v>
      </c>
      <c r="K179" s="11">
        <v>0</v>
      </c>
      <c r="L179" s="11">
        <v>11066.31</v>
      </c>
      <c r="M179" s="11">
        <v>0</v>
      </c>
      <c r="N179" s="11">
        <v>0</v>
      </c>
    </row>
    <row r="180" spans="1:14" x14ac:dyDescent="0.25">
      <c r="A180" t="s">
        <v>177</v>
      </c>
      <c r="B180">
        <v>3040112018</v>
      </c>
      <c r="C180" t="s">
        <v>183</v>
      </c>
      <c r="D180">
        <v>636933</v>
      </c>
      <c r="G180" t="s">
        <v>407</v>
      </c>
      <c r="H180" s="1">
        <v>42582</v>
      </c>
      <c r="I180" t="s">
        <v>408</v>
      </c>
      <c r="J180" s="11">
        <v>0</v>
      </c>
      <c r="K180" s="11">
        <v>0</v>
      </c>
      <c r="L180" s="11">
        <v>0</v>
      </c>
      <c r="M180" s="11">
        <v>19956.740000000002</v>
      </c>
      <c r="N180" s="11">
        <v>-22.59</v>
      </c>
    </row>
    <row r="181" spans="1:14" x14ac:dyDescent="0.25">
      <c r="A181" t="s">
        <v>177</v>
      </c>
      <c r="B181">
        <v>3040947008</v>
      </c>
      <c r="C181" t="s">
        <v>229</v>
      </c>
      <c r="D181">
        <v>660269</v>
      </c>
      <c r="G181" t="s">
        <v>409</v>
      </c>
      <c r="H181" s="1">
        <v>42521</v>
      </c>
      <c r="I181" t="s">
        <v>410</v>
      </c>
      <c r="J181" s="11">
        <v>0</v>
      </c>
      <c r="K181" s="11">
        <v>0</v>
      </c>
      <c r="L181" s="11">
        <v>0</v>
      </c>
      <c r="M181" s="11">
        <v>13453</v>
      </c>
      <c r="N181" s="11">
        <v>-0.01</v>
      </c>
    </row>
    <row r="182" spans="1:14" x14ac:dyDescent="0.25">
      <c r="A182" t="s">
        <v>177</v>
      </c>
      <c r="B182">
        <v>3040442450</v>
      </c>
      <c r="C182" t="s">
        <v>193</v>
      </c>
      <c r="D182">
        <v>636828</v>
      </c>
      <c r="E182" t="s">
        <v>19</v>
      </c>
      <c r="F182" t="s">
        <v>171</v>
      </c>
      <c r="G182" t="s">
        <v>411</v>
      </c>
      <c r="H182" s="1">
        <v>42643</v>
      </c>
      <c r="I182" t="s">
        <v>195</v>
      </c>
      <c r="J182" s="11">
        <v>0</v>
      </c>
      <c r="K182" s="11">
        <v>0</v>
      </c>
      <c r="L182" s="11">
        <v>0</v>
      </c>
      <c r="M182" s="11">
        <v>0</v>
      </c>
      <c r="N182" s="11">
        <v>0</v>
      </c>
    </row>
    <row r="183" spans="1:14" x14ac:dyDescent="0.25">
      <c r="A183" t="s">
        <v>177</v>
      </c>
      <c r="B183">
        <v>3041042430</v>
      </c>
      <c r="C183" t="s">
        <v>206</v>
      </c>
      <c r="D183">
        <v>636572</v>
      </c>
      <c r="E183" t="s">
        <v>19</v>
      </c>
      <c r="F183" t="s">
        <v>412</v>
      </c>
      <c r="G183" t="s">
        <v>413</v>
      </c>
      <c r="H183" s="1">
        <v>42613</v>
      </c>
      <c r="I183" t="s">
        <v>414</v>
      </c>
      <c r="J183" s="11">
        <v>0</v>
      </c>
      <c r="K183" s="11">
        <v>0</v>
      </c>
      <c r="L183" s="11">
        <v>1050.45</v>
      </c>
      <c r="M183" s="11">
        <v>0</v>
      </c>
      <c r="N183" s="11">
        <v>0</v>
      </c>
    </row>
    <row r="184" spans="1:14" x14ac:dyDescent="0.25">
      <c r="A184" t="s">
        <v>177</v>
      </c>
      <c r="B184">
        <v>3040118020</v>
      </c>
      <c r="C184" t="s">
        <v>234</v>
      </c>
      <c r="D184">
        <v>636527</v>
      </c>
      <c r="G184" t="s">
        <v>415</v>
      </c>
      <c r="H184" s="1">
        <v>42582</v>
      </c>
      <c r="I184" t="s">
        <v>416</v>
      </c>
      <c r="J184" s="11">
        <v>0</v>
      </c>
      <c r="K184" s="11">
        <v>0</v>
      </c>
      <c r="L184" s="11">
        <v>0</v>
      </c>
      <c r="M184" s="11">
        <v>0</v>
      </c>
      <c r="N184" s="11">
        <v>-652.38</v>
      </c>
    </row>
    <row r="185" spans="1:14" x14ac:dyDescent="0.25">
      <c r="A185" t="s">
        <v>177</v>
      </c>
      <c r="B185">
        <v>3040918000</v>
      </c>
      <c r="C185" t="s">
        <v>417</v>
      </c>
      <c r="D185">
        <v>637016</v>
      </c>
      <c r="E185" t="s">
        <v>35</v>
      </c>
      <c r="F185" t="s">
        <v>171</v>
      </c>
      <c r="G185" t="s">
        <v>418</v>
      </c>
      <c r="H185" s="1">
        <v>42643</v>
      </c>
      <c r="I185" t="s">
        <v>419</v>
      </c>
      <c r="J185" s="11">
        <v>0</v>
      </c>
      <c r="K185" s="11">
        <v>0</v>
      </c>
      <c r="L185" s="11">
        <v>0</v>
      </c>
      <c r="M185" s="11">
        <v>0</v>
      </c>
      <c r="N185" s="11">
        <v>0</v>
      </c>
    </row>
    <row r="186" spans="1:14" x14ac:dyDescent="0.25">
      <c r="A186" t="s">
        <v>177</v>
      </c>
      <c r="B186">
        <v>3040442460</v>
      </c>
      <c r="C186" t="s">
        <v>193</v>
      </c>
      <c r="D186">
        <v>635676</v>
      </c>
      <c r="G186" t="s">
        <v>420</v>
      </c>
      <c r="H186" s="1">
        <v>42551</v>
      </c>
      <c r="I186" t="s">
        <v>421</v>
      </c>
      <c r="J186" s="11">
        <v>172.95</v>
      </c>
      <c r="K186" s="11">
        <v>0</v>
      </c>
      <c r="L186" s="11">
        <v>0</v>
      </c>
      <c r="M186" s="11">
        <v>3608.25</v>
      </c>
      <c r="N186" s="11">
        <v>0</v>
      </c>
    </row>
    <row r="187" spans="1:14" x14ac:dyDescent="0.25">
      <c r="A187" t="s">
        <v>177</v>
      </c>
      <c r="B187">
        <v>3040112041</v>
      </c>
      <c r="C187" t="s">
        <v>183</v>
      </c>
      <c r="D187">
        <v>636994</v>
      </c>
      <c r="E187" t="s">
        <v>35</v>
      </c>
      <c r="F187" t="s">
        <v>402</v>
      </c>
      <c r="G187" t="s">
        <v>422</v>
      </c>
      <c r="H187" s="1">
        <v>42460</v>
      </c>
      <c r="I187" t="s">
        <v>404</v>
      </c>
      <c r="J187" s="11">
        <v>0</v>
      </c>
      <c r="K187" s="11">
        <v>0</v>
      </c>
      <c r="L187" s="11">
        <v>7765.52</v>
      </c>
      <c r="M187" s="11">
        <v>0</v>
      </c>
      <c r="N187" s="11">
        <v>0</v>
      </c>
    </row>
    <row r="188" spans="1:14" x14ac:dyDescent="0.25">
      <c r="A188" t="s">
        <v>177</v>
      </c>
      <c r="B188">
        <v>3040112041</v>
      </c>
      <c r="C188" t="s">
        <v>183</v>
      </c>
      <c r="D188">
        <v>635473</v>
      </c>
      <c r="G188" t="s">
        <v>423</v>
      </c>
      <c r="H188" s="1">
        <v>42490</v>
      </c>
      <c r="I188" t="s">
        <v>424</v>
      </c>
      <c r="J188" s="11">
        <v>0</v>
      </c>
      <c r="K188" s="11">
        <v>0</v>
      </c>
      <c r="L188" s="11">
        <v>38271.15</v>
      </c>
      <c r="M188" s="11">
        <v>0</v>
      </c>
      <c r="N188" s="11">
        <v>0</v>
      </c>
    </row>
    <row r="189" spans="1:14" x14ac:dyDescent="0.25">
      <c r="A189" t="s">
        <v>177</v>
      </c>
      <c r="B189">
        <v>3040112018</v>
      </c>
      <c r="C189" t="s">
        <v>183</v>
      </c>
      <c r="D189">
        <v>635306</v>
      </c>
      <c r="E189" t="s">
        <v>35</v>
      </c>
      <c r="F189" t="s">
        <v>425</v>
      </c>
      <c r="G189" t="s">
        <v>426</v>
      </c>
      <c r="H189" s="1">
        <v>42627</v>
      </c>
      <c r="I189" t="s">
        <v>427</v>
      </c>
      <c r="J189" s="11">
        <v>0</v>
      </c>
      <c r="K189" s="11">
        <v>0</v>
      </c>
      <c r="L189" s="11">
        <v>882.91</v>
      </c>
      <c r="M189" s="11">
        <v>0</v>
      </c>
      <c r="N189" s="11">
        <v>0</v>
      </c>
    </row>
    <row r="190" spans="1:14" x14ac:dyDescent="0.25">
      <c r="A190" t="s">
        <v>177</v>
      </c>
      <c r="B190">
        <v>3040449000</v>
      </c>
      <c r="C190" t="s">
        <v>196</v>
      </c>
      <c r="D190">
        <v>634414</v>
      </c>
      <c r="G190" t="s">
        <v>428</v>
      </c>
      <c r="H190" s="1">
        <v>42642</v>
      </c>
      <c r="I190" t="s">
        <v>224</v>
      </c>
      <c r="J190" s="11">
        <v>0</v>
      </c>
      <c r="K190" s="11">
        <v>0</v>
      </c>
      <c r="L190" s="11">
        <v>0</v>
      </c>
      <c r="M190" s="11">
        <v>209628.26</v>
      </c>
      <c r="N190" s="11">
        <v>0</v>
      </c>
    </row>
    <row r="191" spans="1:14" x14ac:dyDescent="0.25">
      <c r="A191" t="s">
        <v>177</v>
      </c>
      <c r="B191">
        <v>3040443000</v>
      </c>
      <c r="C191" t="s">
        <v>267</v>
      </c>
      <c r="D191">
        <v>634173</v>
      </c>
      <c r="G191" t="s">
        <v>429</v>
      </c>
      <c r="H191" s="1">
        <v>42216</v>
      </c>
      <c r="I191" t="s">
        <v>429</v>
      </c>
      <c r="J191" s="11">
        <v>0</v>
      </c>
      <c r="K191" s="11">
        <v>0</v>
      </c>
      <c r="L191" s="11">
        <v>0</v>
      </c>
      <c r="M191" s="11">
        <v>0</v>
      </c>
      <c r="N191" s="11">
        <v>0</v>
      </c>
    </row>
    <row r="192" spans="1:14" x14ac:dyDescent="0.25">
      <c r="A192" t="s">
        <v>177</v>
      </c>
      <c r="B192">
        <v>3040112101</v>
      </c>
      <c r="C192" t="s">
        <v>183</v>
      </c>
      <c r="D192">
        <v>633832</v>
      </c>
      <c r="G192" t="s">
        <v>430</v>
      </c>
      <c r="H192" s="1">
        <v>42521</v>
      </c>
      <c r="I192" t="s">
        <v>431</v>
      </c>
      <c r="J192" s="11">
        <v>0</v>
      </c>
      <c r="K192" s="11">
        <v>-3.12</v>
      </c>
      <c r="L192" s="11">
        <v>5000</v>
      </c>
      <c r="M192" s="11">
        <v>0</v>
      </c>
      <c r="N192" s="11">
        <v>0</v>
      </c>
    </row>
    <row r="193" spans="1:14" x14ac:dyDescent="0.25">
      <c r="A193" t="s">
        <v>177</v>
      </c>
      <c r="B193">
        <v>3040449070</v>
      </c>
      <c r="C193" t="s">
        <v>196</v>
      </c>
      <c r="D193">
        <v>633743</v>
      </c>
      <c r="G193" t="s">
        <v>432</v>
      </c>
      <c r="H193" s="1">
        <v>42704</v>
      </c>
      <c r="I193" t="s">
        <v>224</v>
      </c>
      <c r="J193" s="11">
        <v>0</v>
      </c>
      <c r="K193" s="11">
        <v>0</v>
      </c>
      <c r="L193" s="11">
        <v>2.72</v>
      </c>
      <c r="M193" s="11">
        <v>0</v>
      </c>
      <c r="N193" s="11">
        <v>0</v>
      </c>
    </row>
    <row r="194" spans="1:14" x14ac:dyDescent="0.25">
      <c r="A194" t="s">
        <v>177</v>
      </c>
      <c r="B194">
        <v>3040124000</v>
      </c>
      <c r="C194" t="s">
        <v>336</v>
      </c>
      <c r="D194">
        <v>633555</v>
      </c>
      <c r="G194" t="s">
        <v>433</v>
      </c>
      <c r="H194" s="1">
        <v>42704</v>
      </c>
      <c r="I194" t="s">
        <v>434</v>
      </c>
      <c r="J194" s="11">
        <v>0</v>
      </c>
      <c r="K194" s="11">
        <v>0</v>
      </c>
      <c r="L194" s="11">
        <v>6666.75</v>
      </c>
      <c r="M194" s="11">
        <v>0</v>
      </c>
      <c r="N194" s="11">
        <v>0</v>
      </c>
    </row>
    <row r="195" spans="1:14" x14ac:dyDescent="0.25">
      <c r="A195" t="s">
        <v>177</v>
      </c>
      <c r="B195">
        <v>3040912183</v>
      </c>
      <c r="C195" t="s">
        <v>322</v>
      </c>
      <c r="D195">
        <v>633541</v>
      </c>
      <c r="E195" t="s">
        <v>35</v>
      </c>
      <c r="F195" t="s">
        <v>171</v>
      </c>
      <c r="G195" t="s">
        <v>435</v>
      </c>
      <c r="H195" s="1">
        <v>42643</v>
      </c>
      <c r="I195" t="s">
        <v>436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</row>
    <row r="196" spans="1:14" x14ac:dyDescent="0.25">
      <c r="A196" t="s">
        <v>177</v>
      </c>
      <c r="B196">
        <v>3040112141</v>
      </c>
      <c r="C196" t="s">
        <v>183</v>
      </c>
      <c r="D196">
        <v>635938</v>
      </c>
      <c r="G196" t="s">
        <v>437</v>
      </c>
      <c r="H196" s="1">
        <v>42521</v>
      </c>
      <c r="I196" t="s">
        <v>438</v>
      </c>
      <c r="J196" s="11">
        <v>0</v>
      </c>
      <c r="K196" s="11">
        <v>0</v>
      </c>
      <c r="L196" s="11">
        <v>9062.6</v>
      </c>
      <c r="M196" s="11">
        <v>0</v>
      </c>
      <c r="N196" s="11">
        <v>0</v>
      </c>
    </row>
    <row r="197" spans="1:14" x14ac:dyDescent="0.25">
      <c r="A197" t="s">
        <v>177</v>
      </c>
      <c r="B197">
        <v>3040112022</v>
      </c>
      <c r="C197" t="s">
        <v>183</v>
      </c>
      <c r="D197">
        <v>637377</v>
      </c>
      <c r="G197" t="s">
        <v>439</v>
      </c>
      <c r="H197" s="1">
        <v>42643</v>
      </c>
      <c r="I197" t="s">
        <v>350</v>
      </c>
      <c r="J197" s="11">
        <v>0</v>
      </c>
      <c r="K197" s="11">
        <v>0</v>
      </c>
      <c r="L197" s="11">
        <v>12355.54</v>
      </c>
      <c r="M197" s="11">
        <v>47699.62</v>
      </c>
      <c r="N197" s="11">
        <v>0</v>
      </c>
    </row>
    <row r="198" spans="1:14" x14ac:dyDescent="0.25">
      <c r="A198" t="s">
        <v>177</v>
      </c>
      <c r="B198">
        <v>3040441000</v>
      </c>
      <c r="C198" t="s">
        <v>440</v>
      </c>
      <c r="D198">
        <v>637653</v>
      </c>
      <c r="G198" t="s">
        <v>441</v>
      </c>
      <c r="H198" s="1">
        <v>42582</v>
      </c>
      <c r="I198" t="s">
        <v>442</v>
      </c>
      <c r="J198" s="11">
        <v>0</v>
      </c>
      <c r="K198" s="11">
        <v>0</v>
      </c>
      <c r="L198" s="11">
        <v>0</v>
      </c>
      <c r="M198" s="11">
        <v>0</v>
      </c>
      <c r="N198" s="11">
        <v>-31656.92</v>
      </c>
    </row>
    <row r="199" spans="1:14" x14ac:dyDescent="0.25">
      <c r="A199" t="s">
        <v>177</v>
      </c>
      <c r="B199">
        <v>3040112018</v>
      </c>
      <c r="C199" t="s">
        <v>183</v>
      </c>
      <c r="D199">
        <v>637509</v>
      </c>
      <c r="E199" t="s">
        <v>35</v>
      </c>
      <c r="F199" t="s">
        <v>425</v>
      </c>
      <c r="G199" t="s">
        <v>443</v>
      </c>
      <c r="H199" s="1">
        <v>42627</v>
      </c>
      <c r="I199" t="s">
        <v>427</v>
      </c>
      <c r="J199" s="11">
        <v>0</v>
      </c>
      <c r="K199" s="11">
        <v>0</v>
      </c>
      <c r="L199" s="11">
        <v>0</v>
      </c>
      <c r="M199" s="11">
        <v>982.72</v>
      </c>
      <c r="N199" s="11">
        <v>0</v>
      </c>
    </row>
    <row r="200" spans="1:14" x14ac:dyDescent="0.25">
      <c r="A200" t="s">
        <v>177</v>
      </c>
      <c r="B200">
        <v>3040112018</v>
      </c>
      <c r="C200" t="s">
        <v>183</v>
      </c>
      <c r="D200">
        <v>637508</v>
      </c>
      <c r="E200" t="s">
        <v>35</v>
      </c>
      <c r="F200" t="s">
        <v>425</v>
      </c>
      <c r="G200" t="s">
        <v>444</v>
      </c>
      <c r="H200" s="1">
        <v>42627</v>
      </c>
      <c r="I200" t="s">
        <v>427</v>
      </c>
      <c r="J200" s="11">
        <v>0</v>
      </c>
      <c r="K200" s="11">
        <v>0</v>
      </c>
      <c r="L200" s="11">
        <v>0</v>
      </c>
      <c r="M200" s="11">
        <v>982.72</v>
      </c>
      <c r="N200" s="11">
        <v>0</v>
      </c>
    </row>
    <row r="201" spans="1:14" x14ac:dyDescent="0.25">
      <c r="A201" t="s">
        <v>177</v>
      </c>
      <c r="B201">
        <v>3040112018</v>
      </c>
      <c r="C201" t="s">
        <v>183</v>
      </c>
      <c r="D201">
        <v>637507</v>
      </c>
      <c r="E201" t="s">
        <v>19</v>
      </c>
      <c r="F201" t="s">
        <v>425</v>
      </c>
      <c r="G201" t="s">
        <v>445</v>
      </c>
      <c r="H201" s="1">
        <v>42627</v>
      </c>
      <c r="I201" t="s">
        <v>427</v>
      </c>
      <c r="J201" s="11">
        <v>0</v>
      </c>
      <c r="K201" s="11">
        <v>0</v>
      </c>
      <c r="L201" s="11">
        <v>64.56</v>
      </c>
      <c r="M201" s="11">
        <v>0</v>
      </c>
      <c r="N201" s="11">
        <v>0</v>
      </c>
    </row>
    <row r="202" spans="1:14" x14ac:dyDescent="0.25">
      <c r="A202" t="s">
        <v>177</v>
      </c>
      <c r="B202">
        <v>3040113000</v>
      </c>
      <c r="C202" t="s">
        <v>203</v>
      </c>
      <c r="D202">
        <v>636908</v>
      </c>
      <c r="E202" t="s">
        <v>19</v>
      </c>
      <c r="F202" t="s">
        <v>446</v>
      </c>
      <c r="G202" t="s">
        <v>447</v>
      </c>
      <c r="H202" s="1">
        <v>42613</v>
      </c>
      <c r="I202" t="s">
        <v>343</v>
      </c>
      <c r="J202" s="11">
        <v>0</v>
      </c>
      <c r="K202" s="11">
        <v>0</v>
      </c>
      <c r="L202" s="11">
        <v>17092.36</v>
      </c>
      <c r="M202" s="11">
        <v>0</v>
      </c>
      <c r="N202" s="11">
        <v>0</v>
      </c>
    </row>
    <row r="203" spans="1:14" x14ac:dyDescent="0.25">
      <c r="A203" t="s">
        <v>177</v>
      </c>
      <c r="B203">
        <v>3040112181</v>
      </c>
      <c r="C203" t="s">
        <v>183</v>
      </c>
      <c r="D203">
        <v>637427</v>
      </c>
      <c r="G203" t="s">
        <v>448</v>
      </c>
      <c r="H203" s="1">
        <v>42704</v>
      </c>
      <c r="I203" t="s">
        <v>400</v>
      </c>
      <c r="J203" s="11">
        <v>0</v>
      </c>
      <c r="K203" s="11">
        <v>0</v>
      </c>
      <c r="L203" s="11">
        <v>33322.01</v>
      </c>
      <c r="M203" s="11">
        <v>13123.01</v>
      </c>
      <c r="N203" s="11">
        <v>0</v>
      </c>
    </row>
    <row r="204" spans="1:14" x14ac:dyDescent="0.25">
      <c r="A204" t="s">
        <v>177</v>
      </c>
      <c r="B204">
        <v>3040118250</v>
      </c>
      <c r="C204" t="s">
        <v>234</v>
      </c>
      <c r="D204">
        <v>637017</v>
      </c>
      <c r="E204" t="s">
        <v>35</v>
      </c>
      <c r="F204" t="s">
        <v>171</v>
      </c>
      <c r="G204" t="s">
        <v>449</v>
      </c>
      <c r="H204" s="1">
        <v>42643</v>
      </c>
      <c r="I204" t="s">
        <v>345</v>
      </c>
      <c r="J204" s="11">
        <v>0</v>
      </c>
      <c r="K204" s="11">
        <v>0</v>
      </c>
      <c r="L204" s="11">
        <v>0</v>
      </c>
      <c r="M204" s="11">
        <v>0</v>
      </c>
      <c r="N204" s="11">
        <v>0</v>
      </c>
    </row>
    <row r="205" spans="1:14" x14ac:dyDescent="0.25">
      <c r="A205" t="s">
        <v>177</v>
      </c>
      <c r="B205">
        <v>3040112111</v>
      </c>
      <c r="C205" t="s">
        <v>183</v>
      </c>
      <c r="D205">
        <v>637308</v>
      </c>
      <c r="G205" t="s">
        <v>450</v>
      </c>
      <c r="H205" s="1">
        <v>42613</v>
      </c>
      <c r="I205" t="s">
        <v>451</v>
      </c>
      <c r="J205" s="11">
        <v>0</v>
      </c>
      <c r="K205" s="11">
        <v>-590.36</v>
      </c>
      <c r="L205" s="11">
        <v>0</v>
      </c>
      <c r="M205" s="11">
        <v>0</v>
      </c>
      <c r="N205" s="11">
        <v>0</v>
      </c>
    </row>
    <row r="206" spans="1:14" x14ac:dyDescent="0.25">
      <c r="A206" t="s">
        <v>177</v>
      </c>
      <c r="B206">
        <v>3040118140</v>
      </c>
      <c r="C206" t="s">
        <v>234</v>
      </c>
      <c r="D206">
        <v>637287</v>
      </c>
      <c r="G206" t="s">
        <v>452</v>
      </c>
      <c r="H206" s="1">
        <v>42628</v>
      </c>
      <c r="I206" t="s">
        <v>453</v>
      </c>
      <c r="J206" s="11">
        <v>33163.67</v>
      </c>
      <c r="K206" s="11">
        <v>0</v>
      </c>
      <c r="L206" s="11">
        <v>0</v>
      </c>
      <c r="M206" s="11">
        <v>0</v>
      </c>
      <c r="N206" s="11">
        <v>-84194.61</v>
      </c>
    </row>
    <row r="207" spans="1:14" x14ac:dyDescent="0.25">
      <c r="A207" t="s">
        <v>177</v>
      </c>
      <c r="B207">
        <v>3040442460</v>
      </c>
      <c r="C207" t="s">
        <v>193</v>
      </c>
      <c r="D207">
        <v>637224</v>
      </c>
      <c r="E207" t="s">
        <v>35</v>
      </c>
      <c r="F207" t="s">
        <v>171</v>
      </c>
      <c r="G207" t="s">
        <v>454</v>
      </c>
      <c r="H207" s="1">
        <v>42643</v>
      </c>
      <c r="I207" t="s">
        <v>421</v>
      </c>
      <c r="J207" s="11">
        <v>0</v>
      </c>
      <c r="K207" s="11">
        <v>0</v>
      </c>
      <c r="L207" s="11">
        <v>0</v>
      </c>
      <c r="M207" s="11">
        <v>0</v>
      </c>
      <c r="N207" s="11">
        <v>0</v>
      </c>
    </row>
    <row r="208" spans="1:14" x14ac:dyDescent="0.25">
      <c r="A208" t="s">
        <v>177</v>
      </c>
      <c r="B208">
        <v>3040442440</v>
      </c>
      <c r="C208" t="s">
        <v>193</v>
      </c>
      <c r="D208">
        <v>637089</v>
      </c>
      <c r="E208" t="s">
        <v>35</v>
      </c>
      <c r="F208" t="s">
        <v>171</v>
      </c>
      <c r="G208" t="s">
        <v>455</v>
      </c>
      <c r="H208" s="1">
        <v>42643</v>
      </c>
      <c r="I208" t="s">
        <v>456</v>
      </c>
      <c r="J208" s="11">
        <v>54.5</v>
      </c>
      <c r="K208" s="11">
        <v>0</v>
      </c>
      <c r="L208" s="11">
        <v>0</v>
      </c>
      <c r="M208" s="11">
        <v>0</v>
      </c>
      <c r="N208" s="11">
        <v>0</v>
      </c>
    </row>
    <row r="209" spans="1:14" x14ac:dyDescent="0.25">
      <c r="A209" t="s">
        <v>177</v>
      </c>
      <c r="B209">
        <v>3040448170</v>
      </c>
      <c r="C209" t="s">
        <v>253</v>
      </c>
      <c r="D209">
        <v>637018</v>
      </c>
      <c r="E209" t="s">
        <v>35</v>
      </c>
      <c r="F209" t="s">
        <v>171</v>
      </c>
      <c r="G209" t="s">
        <v>457</v>
      </c>
      <c r="H209" s="1">
        <v>42643</v>
      </c>
      <c r="I209" t="s">
        <v>255</v>
      </c>
      <c r="J209" s="11">
        <v>0</v>
      </c>
      <c r="K209" s="11">
        <v>0</v>
      </c>
      <c r="L209" s="11">
        <v>0</v>
      </c>
      <c r="M209" s="11">
        <v>0</v>
      </c>
      <c r="N209" s="11">
        <v>0</v>
      </c>
    </row>
    <row r="210" spans="1:14" x14ac:dyDescent="0.25">
      <c r="A210" t="s">
        <v>177</v>
      </c>
      <c r="B210">
        <v>3040912183</v>
      </c>
      <c r="C210" t="s">
        <v>322</v>
      </c>
      <c r="D210">
        <v>637086</v>
      </c>
      <c r="E210" t="s">
        <v>35</v>
      </c>
      <c r="F210" t="s">
        <v>171</v>
      </c>
      <c r="G210" t="s">
        <v>458</v>
      </c>
      <c r="H210" s="1">
        <v>42643</v>
      </c>
      <c r="I210" t="s">
        <v>459</v>
      </c>
      <c r="J210" s="11">
        <v>0</v>
      </c>
      <c r="K210" s="11">
        <v>0</v>
      </c>
      <c r="L210" s="11">
        <v>0</v>
      </c>
      <c r="M210" s="11">
        <v>0</v>
      </c>
      <c r="N210" s="11">
        <v>0</v>
      </c>
    </row>
    <row r="211" spans="1:14" x14ac:dyDescent="0.25">
      <c r="A211" t="s">
        <v>177</v>
      </c>
      <c r="B211">
        <v>3040113000</v>
      </c>
      <c r="C211" t="s">
        <v>203</v>
      </c>
      <c r="D211">
        <v>637021</v>
      </c>
      <c r="E211" t="s">
        <v>35</v>
      </c>
      <c r="F211" t="s">
        <v>446</v>
      </c>
      <c r="G211" t="s">
        <v>460</v>
      </c>
      <c r="H211" s="1">
        <v>42613</v>
      </c>
      <c r="I211" t="s">
        <v>380</v>
      </c>
      <c r="J211" s="11">
        <v>0</v>
      </c>
      <c r="K211" s="11">
        <v>0</v>
      </c>
      <c r="L211" s="11">
        <v>167.2</v>
      </c>
      <c r="M211" s="11">
        <v>0</v>
      </c>
      <c r="N211" s="11">
        <v>0</v>
      </c>
    </row>
    <row r="212" spans="1:14" x14ac:dyDescent="0.25">
      <c r="A212" t="s">
        <v>177</v>
      </c>
      <c r="B212">
        <v>3040442430</v>
      </c>
      <c r="C212" t="s">
        <v>193</v>
      </c>
      <c r="D212">
        <v>637231</v>
      </c>
      <c r="E212" t="s">
        <v>35</v>
      </c>
      <c r="F212" t="s">
        <v>171</v>
      </c>
      <c r="G212" t="s">
        <v>461</v>
      </c>
      <c r="H212" s="1">
        <v>42643</v>
      </c>
      <c r="I212" t="s">
        <v>252</v>
      </c>
      <c r="J212" s="11">
        <v>0</v>
      </c>
      <c r="K212" s="11">
        <v>0</v>
      </c>
      <c r="L212" s="11">
        <v>0</v>
      </c>
      <c r="M212" s="11">
        <v>0</v>
      </c>
      <c r="N212" s="11">
        <v>0</v>
      </c>
    </row>
    <row r="213" spans="1:14" x14ac:dyDescent="0.25">
      <c r="A213" t="s">
        <v>177</v>
      </c>
      <c r="B213">
        <v>3040133740</v>
      </c>
      <c r="C213" t="s">
        <v>239</v>
      </c>
      <c r="D213">
        <v>637081</v>
      </c>
      <c r="E213" t="s">
        <v>35</v>
      </c>
      <c r="F213" t="s">
        <v>171</v>
      </c>
      <c r="G213" t="s">
        <v>462</v>
      </c>
      <c r="H213" s="1">
        <v>42643</v>
      </c>
      <c r="I213" t="s">
        <v>463</v>
      </c>
      <c r="J213" s="11">
        <v>0</v>
      </c>
      <c r="K213" s="11">
        <v>0</v>
      </c>
      <c r="L213" s="11">
        <v>0</v>
      </c>
      <c r="M213" s="11">
        <v>0</v>
      </c>
      <c r="N213" s="11">
        <v>0</v>
      </c>
    </row>
    <row r="214" spans="1:14" x14ac:dyDescent="0.25">
      <c r="A214" t="s">
        <v>177</v>
      </c>
      <c r="B214">
        <v>3040112181</v>
      </c>
      <c r="C214" t="s">
        <v>183</v>
      </c>
      <c r="D214">
        <v>637082</v>
      </c>
      <c r="E214" t="s">
        <v>35</v>
      </c>
      <c r="F214" t="s">
        <v>171</v>
      </c>
      <c r="G214" t="s">
        <v>464</v>
      </c>
      <c r="H214" s="1">
        <v>42643</v>
      </c>
      <c r="I214" t="s">
        <v>400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</row>
    <row r="215" spans="1:14" x14ac:dyDescent="0.25">
      <c r="A215" t="s">
        <v>465</v>
      </c>
      <c r="B215">
        <v>3060005000</v>
      </c>
      <c r="C215" t="s">
        <v>466</v>
      </c>
      <c r="D215">
        <v>632169</v>
      </c>
      <c r="G215" t="s">
        <v>467</v>
      </c>
      <c r="H215" s="1">
        <v>42704</v>
      </c>
      <c r="I215" t="s">
        <v>468</v>
      </c>
      <c r="J215" s="11">
        <v>0</v>
      </c>
      <c r="K215" s="11">
        <v>0</v>
      </c>
      <c r="L215" s="11">
        <v>9682.99</v>
      </c>
      <c r="M215" s="11">
        <v>0</v>
      </c>
      <c r="N215" s="11">
        <v>0</v>
      </c>
    </row>
    <row r="216" spans="1:14" x14ac:dyDescent="0.25">
      <c r="A216" t="s">
        <v>469</v>
      </c>
      <c r="B216">
        <v>3080004000</v>
      </c>
      <c r="C216" t="s">
        <v>470</v>
      </c>
      <c r="D216">
        <v>669839</v>
      </c>
      <c r="G216" t="s">
        <v>471</v>
      </c>
      <c r="H216" s="1">
        <v>42613</v>
      </c>
      <c r="I216" t="s">
        <v>472</v>
      </c>
      <c r="J216" s="11">
        <v>0</v>
      </c>
      <c r="K216" s="11">
        <v>0</v>
      </c>
      <c r="L216" s="11">
        <v>0</v>
      </c>
      <c r="M216" s="11">
        <v>0</v>
      </c>
      <c r="N216" s="11">
        <v>-6740.9</v>
      </c>
    </row>
    <row r="217" spans="1:14" x14ac:dyDescent="0.25">
      <c r="A217" t="s">
        <v>469</v>
      </c>
      <c r="B217">
        <v>3080001000</v>
      </c>
      <c r="C217" t="s">
        <v>473</v>
      </c>
      <c r="D217">
        <v>633579</v>
      </c>
      <c r="G217" t="s">
        <v>474</v>
      </c>
      <c r="H217" s="1">
        <v>42704</v>
      </c>
      <c r="I217" t="s">
        <v>475</v>
      </c>
      <c r="J217" s="11">
        <v>0</v>
      </c>
      <c r="K217" s="11">
        <v>0</v>
      </c>
      <c r="L217" s="11">
        <v>34681.07</v>
      </c>
      <c r="M217" s="11">
        <v>27377</v>
      </c>
      <c r="N217" s="11">
        <v>0</v>
      </c>
    </row>
    <row r="218" spans="1:14" x14ac:dyDescent="0.25">
      <c r="A218" t="s">
        <v>476</v>
      </c>
      <c r="B218">
        <v>3100049000</v>
      </c>
      <c r="C218" t="s">
        <v>196</v>
      </c>
      <c r="D218">
        <v>634304</v>
      </c>
      <c r="G218" t="s">
        <v>477</v>
      </c>
      <c r="H218" s="1">
        <v>42643</v>
      </c>
      <c r="I218" t="s">
        <v>478</v>
      </c>
      <c r="J218" s="11">
        <v>0</v>
      </c>
      <c r="K218" s="11">
        <v>0</v>
      </c>
      <c r="L218" s="11">
        <v>9453.7199999999993</v>
      </c>
      <c r="M218" s="11">
        <v>0</v>
      </c>
      <c r="N218" s="11">
        <v>0</v>
      </c>
    </row>
    <row r="219" spans="1:14" x14ac:dyDescent="0.25">
      <c r="A219" t="s">
        <v>476</v>
      </c>
      <c r="B219">
        <v>3100002000</v>
      </c>
      <c r="C219" t="s">
        <v>479</v>
      </c>
      <c r="D219">
        <v>675234</v>
      </c>
      <c r="G219" t="s">
        <v>480</v>
      </c>
      <c r="H219" s="1">
        <v>42551</v>
      </c>
      <c r="I219" t="s">
        <v>481</v>
      </c>
      <c r="J219" s="11">
        <v>0</v>
      </c>
      <c r="K219" s="11">
        <v>0</v>
      </c>
      <c r="L219" s="11">
        <v>0</v>
      </c>
      <c r="M219" s="11">
        <v>0</v>
      </c>
      <c r="N219" s="11">
        <v>-265235</v>
      </c>
    </row>
    <row r="220" spans="1:14" x14ac:dyDescent="0.25">
      <c r="A220" t="s">
        <v>476</v>
      </c>
      <c r="B220">
        <v>3100002000</v>
      </c>
      <c r="C220" t="s">
        <v>479</v>
      </c>
      <c r="D220">
        <v>661761</v>
      </c>
      <c r="G220" t="s">
        <v>482</v>
      </c>
      <c r="H220" s="1">
        <v>42613</v>
      </c>
      <c r="I220" t="s">
        <v>483</v>
      </c>
      <c r="J220" s="11">
        <v>0</v>
      </c>
      <c r="K220" s="11">
        <v>0</v>
      </c>
      <c r="L220" s="11">
        <v>0</v>
      </c>
      <c r="M220" s="11">
        <v>0</v>
      </c>
      <c r="N220" s="11">
        <v>-16302.65</v>
      </c>
    </row>
    <row r="221" spans="1:14" x14ac:dyDescent="0.25">
      <c r="A221" t="s">
        <v>476</v>
      </c>
      <c r="B221">
        <v>3100001000</v>
      </c>
      <c r="C221" t="s">
        <v>484</v>
      </c>
      <c r="D221">
        <v>635495</v>
      </c>
      <c r="G221" t="s">
        <v>485</v>
      </c>
      <c r="H221" s="1">
        <v>42704</v>
      </c>
      <c r="I221" t="s">
        <v>486</v>
      </c>
      <c r="J221" s="11">
        <v>0</v>
      </c>
      <c r="K221" s="11">
        <v>0</v>
      </c>
      <c r="L221" s="11">
        <v>473.56</v>
      </c>
      <c r="M221" s="11">
        <v>10344</v>
      </c>
      <c r="N221" s="11">
        <v>0</v>
      </c>
    </row>
    <row r="222" spans="1:14" x14ac:dyDescent="0.25">
      <c r="A222" t="s">
        <v>476</v>
      </c>
      <c r="B222">
        <v>3100002000</v>
      </c>
      <c r="C222" t="s">
        <v>479</v>
      </c>
      <c r="D222">
        <v>674924</v>
      </c>
      <c r="G222" t="s">
        <v>487</v>
      </c>
      <c r="H222" s="1">
        <v>42185</v>
      </c>
      <c r="I222" t="s">
        <v>481</v>
      </c>
      <c r="J222" s="11">
        <v>0</v>
      </c>
      <c r="K222" s="11">
        <v>0</v>
      </c>
      <c r="L222" s="11">
        <v>265479.23</v>
      </c>
      <c r="M222" s="11">
        <v>0</v>
      </c>
      <c r="N222" s="11">
        <v>0</v>
      </c>
    </row>
    <row r="223" spans="1:14" x14ac:dyDescent="0.25">
      <c r="A223" t="s">
        <v>476</v>
      </c>
      <c r="B223">
        <v>3100004040</v>
      </c>
      <c r="C223" t="s">
        <v>488</v>
      </c>
      <c r="D223">
        <v>632937</v>
      </c>
      <c r="G223" t="s">
        <v>489</v>
      </c>
      <c r="H223" s="1">
        <v>42704</v>
      </c>
      <c r="I223" t="s">
        <v>490</v>
      </c>
      <c r="J223" s="11">
        <v>0</v>
      </c>
      <c r="K223" s="11">
        <v>0</v>
      </c>
      <c r="L223" s="11">
        <v>0</v>
      </c>
      <c r="M223" s="11">
        <v>2760.89</v>
      </c>
      <c r="N223" s="11">
        <v>0</v>
      </c>
    </row>
    <row r="224" spans="1:14" x14ac:dyDescent="0.25">
      <c r="A224" t="s">
        <v>476</v>
      </c>
      <c r="B224">
        <v>3100004300</v>
      </c>
      <c r="C224" t="s">
        <v>488</v>
      </c>
      <c r="D224">
        <v>635202</v>
      </c>
      <c r="G224" t="s">
        <v>491</v>
      </c>
      <c r="H224" s="1">
        <v>42643</v>
      </c>
      <c r="I224" t="s">
        <v>492</v>
      </c>
      <c r="J224" s="11">
        <v>0</v>
      </c>
      <c r="K224" s="11">
        <v>0</v>
      </c>
      <c r="L224" s="11">
        <v>10000</v>
      </c>
      <c r="M224" s="11">
        <v>0</v>
      </c>
      <c r="N224" s="11">
        <v>0</v>
      </c>
    </row>
    <row r="225" spans="1:14" x14ac:dyDescent="0.25">
      <c r="A225" t="s">
        <v>476</v>
      </c>
      <c r="B225">
        <v>3100002000</v>
      </c>
      <c r="C225" t="s">
        <v>479</v>
      </c>
      <c r="D225">
        <v>667220</v>
      </c>
      <c r="G225" t="s">
        <v>493</v>
      </c>
      <c r="H225" s="1">
        <v>42551</v>
      </c>
      <c r="I225" t="s">
        <v>494</v>
      </c>
      <c r="J225" s="11">
        <v>0</v>
      </c>
      <c r="K225" s="11">
        <v>0</v>
      </c>
      <c r="L225" s="11">
        <v>0</v>
      </c>
      <c r="M225" s="11">
        <v>65710.570000000007</v>
      </c>
      <c r="N225" s="11">
        <v>0</v>
      </c>
    </row>
    <row r="226" spans="1:14" x14ac:dyDescent="0.25">
      <c r="A226" t="s">
        <v>495</v>
      </c>
      <c r="B226">
        <v>6400001000</v>
      </c>
      <c r="C226" t="s">
        <v>496</v>
      </c>
      <c r="D226">
        <v>662138</v>
      </c>
      <c r="G226" t="s">
        <v>497</v>
      </c>
      <c r="H226" s="1">
        <v>41092</v>
      </c>
      <c r="I226" t="s">
        <v>498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</row>
    <row r="227" spans="1:14" ht="19.5" thickBot="1" x14ac:dyDescent="0.35">
      <c r="H227" s="8"/>
      <c r="I227" s="9" t="s">
        <v>500</v>
      </c>
      <c r="J227" s="10">
        <f>COUNTIF(J2:J226,"&lt;&gt;0")</f>
        <v>15</v>
      </c>
      <c r="K227" s="10">
        <f t="shared" ref="K227:N227" si="0">COUNTIF(K2:K226,"&lt;&gt;0")</f>
        <v>9</v>
      </c>
      <c r="L227" s="10">
        <f t="shared" si="0"/>
        <v>68</v>
      </c>
      <c r="M227" s="10">
        <f t="shared" si="0"/>
        <v>49</v>
      </c>
      <c r="N227" s="10">
        <f t="shared" si="0"/>
        <v>56</v>
      </c>
    </row>
    <row r="228" spans="1:14" ht="15.75" thickTop="1" x14ac:dyDescent="0.25"/>
  </sheetData>
  <conditionalFormatting sqref="J2">
    <cfRule type="cellIs" dxfId="23" priority="12" operator="greaterThan">
      <formula>0</formula>
    </cfRule>
  </conditionalFormatting>
  <conditionalFormatting sqref="K2">
    <cfRule type="cellIs" dxfId="21" priority="11" operator="lessThan">
      <formula>0</formula>
    </cfRule>
  </conditionalFormatting>
  <conditionalFormatting sqref="L2">
    <cfRule type="cellIs" dxfId="19" priority="10" operator="greaterThan">
      <formula>0</formula>
    </cfRule>
  </conditionalFormatting>
  <conditionalFormatting sqref="M2">
    <cfRule type="cellIs" dxfId="17" priority="8" operator="lessThan">
      <formula>0</formula>
    </cfRule>
    <cfRule type="cellIs" dxfId="16" priority="9" operator="greaterThan">
      <formula>0</formula>
    </cfRule>
  </conditionalFormatting>
  <conditionalFormatting sqref="N2">
    <cfRule type="cellIs" dxfId="13" priority="7" operator="lessThan">
      <formula>0</formula>
    </cfRule>
  </conditionalFormatting>
  <conditionalFormatting sqref="J3:J226">
    <cfRule type="cellIs" dxfId="11" priority="6" operator="greaterThan">
      <formula>0</formula>
    </cfRule>
  </conditionalFormatting>
  <conditionalFormatting sqref="K3:K226">
    <cfRule type="cellIs" dxfId="9" priority="5" operator="lessThan">
      <formula>0</formula>
    </cfRule>
  </conditionalFormatting>
  <conditionalFormatting sqref="L3:L226">
    <cfRule type="cellIs" dxfId="7" priority="4" operator="greaterThan">
      <formula>0</formula>
    </cfRule>
  </conditionalFormatting>
  <conditionalFormatting sqref="M3:M226">
    <cfRule type="cellIs" dxfId="5" priority="2" operator="lessThan">
      <formula>0</formula>
    </cfRule>
    <cfRule type="cellIs" dxfId="4" priority="3" operator="greaterThan">
      <formula>0</formula>
    </cfRule>
  </conditionalFormatting>
  <conditionalFormatting sqref="N3:N226">
    <cfRule type="cellIs" dxfId="1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Mar 2017 Backlog by Org Code</vt:lpstr>
      <vt:lpstr>CLOSING BACKLOG DETAILS</vt:lpstr>
      <vt:lpstr>BB_CLOSING_BACKLOG_DETAILS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DeShazo</dc:creator>
  <cp:lastModifiedBy>Michael DeShazo</cp:lastModifiedBy>
  <dcterms:created xsi:type="dcterms:W3CDTF">2017-04-03T17:58:07Z</dcterms:created>
  <dcterms:modified xsi:type="dcterms:W3CDTF">2017-04-03T18:16:05Z</dcterms:modified>
</cp:coreProperties>
</file>