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groups\fin-mgmt\GCA\GCA_SDA\Data Analysis\GCA Metrics\Jun 2015\"/>
    </mc:Choice>
  </mc:AlternateContent>
  <bookViews>
    <workbookView xWindow="120" yWindow="90" windowWidth="23895" windowHeight="14535"/>
  </bookViews>
  <sheets>
    <sheet name="June 2015 Backlog by Org Code" sheetId="2" r:id="rId1"/>
    <sheet name="BB_CLOSING_BACKLOG_DETAILS" sheetId="1" r:id="rId2"/>
  </sheets>
  <definedNames>
    <definedName name="_xlnm._FilterDatabase" localSheetId="1" hidden="1">BB_CLOSING_BACKLOG_DETAILS!$A$1:$N$192</definedName>
    <definedName name="BB_CLOSING_BACKLOG_DETAILS">BB_CLOSING_BACKLOG_DETAILS!$A$1:$N$191</definedName>
  </definedNames>
  <calcPr calcId="152511"/>
  <pivotCaches>
    <pivotCache cacheId="7" r:id="rId3"/>
  </pivotCaches>
</workbook>
</file>

<file path=xl/calcChain.xml><?xml version="1.0" encoding="utf-8"?>
<calcChain xmlns="http://schemas.openxmlformats.org/spreadsheetml/2006/main">
  <c r="K192" i="1" l="1"/>
  <c r="L192" i="1"/>
  <c r="M192" i="1"/>
  <c r="N192" i="1"/>
  <c r="J192" i="1"/>
</calcChain>
</file>

<file path=xl/sharedStrings.xml><?xml version="1.0" encoding="utf-8"?>
<sst xmlns="http://schemas.openxmlformats.org/spreadsheetml/2006/main" count="875" uniqueCount="450">
  <si>
    <t>BUDGET END DATE</t>
  </si>
  <si>
    <t>216-VICE PROVOST-RESEARCH</t>
  </si>
  <si>
    <t>APPLIED PHYSICS LAB</t>
  </si>
  <si>
    <t>P</t>
  </si>
  <si>
    <t>AFTSWL OUTCOMES</t>
  </si>
  <si>
    <t>BAILEY, MICHAEL R.</t>
  </si>
  <si>
    <t>GAMMA EMISSIONS MODEL</t>
  </si>
  <si>
    <t>OWSLEY, LANE M.</t>
  </si>
  <si>
    <t>CURRA S-RAY</t>
  </si>
  <si>
    <t>CURRA, FRANCESCO P.</t>
  </si>
  <si>
    <t>S</t>
  </si>
  <si>
    <t>APL-DETECTOR-DHS/LATTI</t>
  </si>
  <si>
    <t>CHEN, ANTAO</t>
  </si>
  <si>
    <t>MONT TERRI XRF</t>
  </si>
  <si>
    <t>ELAM, WM. TIMOTHY</t>
  </si>
  <si>
    <t>APL_COMIDT_SBIR_II</t>
  </si>
  <si>
    <t>ASHER, WILLIAM E</t>
  </si>
  <si>
    <t>STTRIIcRoNA</t>
  </si>
  <si>
    <t>LEOTTA, DANIEL F</t>
  </si>
  <si>
    <t>GULPER</t>
  </si>
  <si>
    <t>MIYAMOTO, ROBERT T</t>
  </si>
  <si>
    <t>CHARACTERIZING BUBBLE2</t>
  </si>
  <si>
    <t>CRUM, LAWRENCE A.</t>
  </si>
  <si>
    <t>252-BUILT ENVIRONMENTS</t>
  </si>
  <si>
    <t>URBAN DESIGN&amp; PLANNING</t>
  </si>
  <si>
    <t>AREAA PROPOSAL</t>
  </si>
  <si>
    <t>CRELLIN, GLENN E</t>
  </si>
  <si>
    <t>254-COLL ARTS &amp; SCIENCES</t>
  </si>
  <si>
    <t>ARTS &amp; SCI ILABS</t>
  </si>
  <si>
    <t>PET PLANET STEM ED</t>
  </si>
  <si>
    <t>MELTZOFF, ANDREW N</t>
  </si>
  <si>
    <t>CHEMISTRY</t>
  </si>
  <si>
    <t>HLA-DQ</t>
  </si>
  <si>
    <t>CHIU, DANIEL T.</t>
  </si>
  <si>
    <t>INT STUDIES</t>
  </si>
  <si>
    <t>EU CENTER 11-14</t>
  </si>
  <si>
    <t>CAPORASO, JAMES A</t>
  </si>
  <si>
    <t>LAW SOC&amp;JUSTICE PROG</t>
  </si>
  <si>
    <t>FORGIVENESS AND ISLAM</t>
  </si>
  <si>
    <t>OSANLOO, ARZOO</t>
  </si>
  <si>
    <t>PSYCHOLOGY</t>
  </si>
  <si>
    <t>ACCESS HSI PHASE 1</t>
  </si>
  <si>
    <t>LINEHAN, MARSHA M</t>
  </si>
  <si>
    <t>ROOTS OF EMPATHY</t>
  </si>
  <si>
    <t>PHYSICS</t>
  </si>
  <si>
    <t>SPECTROSCOPY THEORY</t>
  </si>
  <si>
    <t>REHR, JOHN J</t>
  </si>
  <si>
    <t>CULP RUSSIAN 2011-14</t>
  </si>
  <si>
    <t>KASABA, RESAT</t>
  </si>
  <si>
    <t>NRSA CRUZ</t>
  </si>
  <si>
    <t>KING, KEVIN M</t>
  </si>
  <si>
    <t>POPULATION ECOLOGY</t>
  </si>
  <si>
    <t>HA, RENEE L.</t>
  </si>
  <si>
    <t>MIRIAM BOWRING NIH</t>
  </si>
  <si>
    <t>MAYER, JAMES M</t>
  </si>
  <si>
    <t>F32 E LARSON</t>
  </si>
  <si>
    <t>LEE, ADRIAN K</t>
  </si>
  <si>
    <t>EU CENTER 11-14 DISC</t>
  </si>
  <si>
    <t>IC POSTDOC FELLOWSHIP</t>
  </si>
  <si>
    <t>DALTON, LARRY R.</t>
  </si>
  <si>
    <t>256-FOSTER BUSINESS SCHOOL</t>
  </si>
  <si>
    <t>LEADERSHIP CENTER</t>
  </si>
  <si>
    <t>TRANSFORMATIVE LEADERS</t>
  </si>
  <si>
    <t>AVOLIO, BRUCE</t>
  </si>
  <si>
    <t>258-COLLEGE OF EDUCATION</t>
  </si>
  <si>
    <t>DEPT OF EDUCATION</t>
  </si>
  <si>
    <t>NOYCE SCHLR PARTICIPNT</t>
  </si>
  <si>
    <t>WINDSCHITL, MARK A</t>
  </si>
  <si>
    <t>NOYCE SCHOLARS</t>
  </si>
  <si>
    <t>FILMING FIND</t>
  </si>
  <si>
    <t>SCHINDLER, HOLLY S</t>
  </si>
  <si>
    <t>EXPERIMENTAL EDUC UNIT</t>
  </si>
  <si>
    <t>NCQTL</t>
  </si>
  <si>
    <t>SANDALL, SUSAN R.</t>
  </si>
  <si>
    <t>260-COLLEGE OF ENGINEERING</t>
  </si>
  <si>
    <t>CIVIL &amp; ENVIR ENGINEER</t>
  </si>
  <si>
    <t>HEMIC-P</t>
  </si>
  <si>
    <t>BRETT, MICHAEL T.</t>
  </si>
  <si>
    <t>AERO AND ASTRO</t>
  </si>
  <si>
    <t>PLASMA SIMULATION</t>
  </si>
  <si>
    <t>JARBOE, THOMAS R.</t>
  </si>
  <si>
    <t>BIOENGINEERING</t>
  </si>
  <si>
    <t>MT SINAI WEB</t>
  </si>
  <si>
    <t>SAURO, HERBERT M</t>
  </si>
  <si>
    <t>LINER IMPLOSION</t>
  </si>
  <si>
    <t>MILROY, RICHARD D.</t>
  </si>
  <si>
    <t>ELECTRICAL ENGINEERING</t>
  </si>
  <si>
    <t>CDADIC MIXED SIGNAL 3</t>
  </si>
  <si>
    <t>DARLING, ROBERT B</t>
  </si>
  <si>
    <t>MARINE MAMMAL</t>
  </si>
  <si>
    <t>OSTENDORF, MARI</t>
  </si>
  <si>
    <t>NITROAMINE DEGRADATION</t>
  </si>
  <si>
    <t>STRAND, STUART E</t>
  </si>
  <si>
    <t>MECHANICAL ENGINEERING</t>
  </si>
  <si>
    <t>DYNAMIC SEAL THIN FILM</t>
  </si>
  <si>
    <t>KUMAR, VIPIN</t>
  </si>
  <si>
    <t>(BAP) FRACTION IN BNR</t>
  </si>
  <si>
    <t>PANKOW WALLS SUBCONTRC</t>
  </si>
  <si>
    <t>LOWES, LAURA N</t>
  </si>
  <si>
    <t>SERDP 2 PHYTOREMED</t>
  </si>
  <si>
    <t>OMAG R01</t>
  </si>
  <si>
    <t>WANG, RUIKANG</t>
  </si>
  <si>
    <t>Synapse Chip</t>
  </si>
  <si>
    <t>FOLCH, ALBERT</t>
  </si>
  <si>
    <t>PANKOW WALLS</t>
  </si>
  <si>
    <t>Enhanced Trapping</t>
  </si>
  <si>
    <t>FERRANTE, ANTONINO</t>
  </si>
  <si>
    <t>FLEXIBLE IMAGING PROBE</t>
  </si>
  <si>
    <t>HANNAFORD, BLAKE</t>
  </si>
  <si>
    <t>F32 HY LIU Y3</t>
  </si>
  <si>
    <t>GAO, XIAOHU</t>
  </si>
  <si>
    <t>263-COLLEGE OF ENVIRONMENT</t>
  </si>
  <si>
    <t>AQUATIC&amp;FISHERY SCIENC</t>
  </si>
  <si>
    <t>BY-CATCH OF SHARKS</t>
  </si>
  <si>
    <t>GALLUCCI, VINCENT</t>
  </si>
  <si>
    <t>COENV INITIATIVES</t>
  </si>
  <si>
    <t>MAUGER-TNC FLOODING</t>
  </si>
  <si>
    <t>MAUGER, GUILLAUME SADLER</t>
  </si>
  <si>
    <t>FRIDAY HARBOR LABS</t>
  </si>
  <si>
    <t>CELLANA STRAINS AND SU</t>
  </si>
  <si>
    <t>O'KELLY, CHARLES</t>
  </si>
  <si>
    <t>ENVRMNTL &amp; FOREST SCI</t>
  </si>
  <si>
    <t>BLM SMC DUES</t>
  </si>
  <si>
    <t>ETTL, GREGORY J</t>
  </si>
  <si>
    <t>MOURNING DOVE DEMO</t>
  </si>
  <si>
    <t>SKALSKI, JOHN R.</t>
  </si>
  <si>
    <t>266-GRADUATE SCHOOL</t>
  </si>
  <si>
    <t>FELLOWSHIPS</t>
  </si>
  <si>
    <t>DOE CSGF FELL REDDELL</t>
  </si>
  <si>
    <t>OBRADOVICH, HELENE J.</t>
  </si>
  <si>
    <t>272-SCHOOL OF SOCIAL WORK</t>
  </si>
  <si>
    <t>SCHOOL OF SOCIAL WORK</t>
  </si>
  <si>
    <t>PARTNERS IN HEALTH</t>
  </si>
  <si>
    <t>DURAN, BONNIE M</t>
  </si>
  <si>
    <t>CTC COLOMBIA MEASURES</t>
  </si>
  <si>
    <t>BROWN, ERIC</t>
  </si>
  <si>
    <t>AEC '14 DEV &amp; IMPL</t>
  </si>
  <si>
    <t>CATALANO, RICHARD F</t>
  </si>
  <si>
    <t>AEC 14 DC EVAL</t>
  </si>
  <si>
    <t>JIM CASEY SEATS</t>
  </si>
  <si>
    <t>DURAN-NCAI</t>
  </si>
  <si>
    <t>301-HEALTH SCIENCES ADMIN</t>
  </si>
  <si>
    <t>CHDD ADMINISTRATION</t>
  </si>
  <si>
    <t>WATAP - FY 2015</t>
  </si>
  <si>
    <t>JOHNSON, KURT LEWIS</t>
  </si>
  <si>
    <t>WATAP PROGRAM INCOME</t>
  </si>
  <si>
    <t>REGIONAL PRIMATE CTR</t>
  </si>
  <si>
    <t>xxxADVxxxBCR EVOL STAM</t>
  </si>
  <si>
    <t>AGY, MICHAEL B.</t>
  </si>
  <si>
    <t>302-SCHOOL OF DENTISTRY</t>
  </si>
  <si>
    <t>PERIODONTICS</t>
  </si>
  <si>
    <t>AAID-OPTICAL COHER</t>
  </si>
  <si>
    <t>BORDIN, SANDRA</t>
  </si>
  <si>
    <t>304-SCHOOL OF MEDICINE</t>
  </si>
  <si>
    <t>RADIOLOGY</t>
  </si>
  <si>
    <t>SNM EVAL OF FDG PET/CT</t>
  </si>
  <si>
    <t>BRESNAHAN, BRIAN W.</t>
  </si>
  <si>
    <t>GENOME SCIENCES</t>
  </si>
  <si>
    <t>EPIGENETICS</t>
  </si>
  <si>
    <t>STAMATOYANNOPOULOS, JOHN A</t>
  </si>
  <si>
    <t>RADIATION ONCOLOGY</t>
  </si>
  <si>
    <t>LAPS-RAD ONC</t>
  </si>
  <si>
    <t>KOH, WUI-JIN</t>
  </si>
  <si>
    <t>DEPARTMENT OF MEDICINE</t>
  </si>
  <si>
    <t>LAPS-MED ONC-GI</t>
  </si>
  <si>
    <t>CHIOREAN, ELENA G</t>
  </si>
  <si>
    <t>BRIM 3</t>
  </si>
  <si>
    <t>THOMPSON, JOHN A.</t>
  </si>
  <si>
    <t>NEUROLOGY</t>
  </si>
  <si>
    <t>LAPS-NEURO ONC</t>
  </si>
  <si>
    <t>MRUGALA, MACIEJ M</t>
  </si>
  <si>
    <t>OTOLARYNG-HD&amp;NECK SURG</t>
  </si>
  <si>
    <t>LAPS-OTOLARYOGOLOGY</t>
  </si>
  <si>
    <t>MENDEZ, EDUARDO</t>
  </si>
  <si>
    <t>REHABILITATION MEDICIN</t>
  </si>
  <si>
    <t>NW ADA PROGRAM INCOME</t>
  </si>
  <si>
    <t>MATRONE, KATHLEEN F</t>
  </si>
  <si>
    <t>HIV STTR CC-CRANE</t>
  </si>
  <si>
    <t>CRANE, HEIDI</t>
  </si>
  <si>
    <t>NWRSCI Y4 MODULE</t>
  </si>
  <si>
    <t>BOMBARDIER, CHARLES H.</t>
  </si>
  <si>
    <t>LAB MEDICINE</t>
  </si>
  <si>
    <t>RCE PROJ 11 Y10</t>
  </si>
  <si>
    <t>COOKSON, BRAD T</t>
  </si>
  <si>
    <t>MICROBIOLOGY</t>
  </si>
  <si>
    <t>RCE PROJ 4 Y10</t>
  </si>
  <si>
    <t>MOUGOUS, JOSEPH D</t>
  </si>
  <si>
    <t>RCE PROJ 3 Y10</t>
  </si>
  <si>
    <t>GREENBERG, E. PETER</t>
  </si>
  <si>
    <t>RCE PROJ 2 Y10</t>
  </si>
  <si>
    <t>MANOIL, COLIN C.</t>
  </si>
  <si>
    <t>RCE PROJ 1 Y10</t>
  </si>
  <si>
    <t>HAYDEN, HILLARY</t>
  </si>
  <si>
    <t>RCE PROJ 16 Y10</t>
  </si>
  <si>
    <t>MILLER, SAMUEL I</t>
  </si>
  <si>
    <t>VA -WANG SVC AGREEMENT</t>
  </si>
  <si>
    <t>WANG, LEO HONG-LI</t>
  </si>
  <si>
    <t>RCE PROJ 18 Y10</t>
  </si>
  <si>
    <t>KLINE, TONI</t>
  </si>
  <si>
    <t>ANESTHESIOLGY&amp;PAIN MED</t>
  </si>
  <si>
    <t>VA ANESTHESIA</t>
  </si>
  <si>
    <t>CROWDER, CHARLES M</t>
  </si>
  <si>
    <t>MRI IN AIM-HIGH</t>
  </si>
  <si>
    <t>ZHAO, XUE-QIAO</t>
  </si>
  <si>
    <t>ITHS</t>
  </si>
  <si>
    <t>CLINICAL RESOURCES 26</t>
  </si>
  <si>
    <t>DISIS, MARY L.</t>
  </si>
  <si>
    <t>ITHS UL1 YR7</t>
  </si>
  <si>
    <t>NEPRILYSIN PANCREATIC</t>
  </si>
  <si>
    <t>ZRAIKA, SAKENEH</t>
  </si>
  <si>
    <t>VECTORS FOR AGING</t>
  </si>
  <si>
    <t>CHAMBERLAIN, JEFFREY S</t>
  </si>
  <si>
    <t>HSV Mathematical Model</t>
  </si>
  <si>
    <t>COREY, LAWRENCE</t>
  </si>
  <si>
    <t>MILLER NWRCE Y10 NCR</t>
  </si>
  <si>
    <t>IMPLEMENT PED TBI YR4</t>
  </si>
  <si>
    <t>VAVILALA, MONICA S.</t>
  </si>
  <si>
    <t>MILLENNIUM PB</t>
  </si>
  <si>
    <t>BECKER, PAMELA S</t>
  </si>
  <si>
    <t>AICURIS(1)316-01-II-01</t>
  </si>
  <si>
    <t>815 MED</t>
  </si>
  <si>
    <t>TLR LIGAND AGONISTS</t>
  </si>
  <si>
    <t>ECOG-ACRIN PET CORE</t>
  </si>
  <si>
    <t>KINAHAN, PAUL E.</t>
  </si>
  <si>
    <t>NW ADA CENTER</t>
  </si>
  <si>
    <t>LAPS-GUMO</t>
  </si>
  <si>
    <t>CHENG, HEATHER</t>
  </si>
  <si>
    <t>IMMUNOLOGY SLU</t>
  </si>
  <si>
    <t>RCE PROJ 14  Y10</t>
  </si>
  <si>
    <t>STETSON, DANIEL B</t>
  </si>
  <si>
    <t>PSYCHIATRY</t>
  </si>
  <si>
    <t>TELEHEALTH NETWORK</t>
  </si>
  <si>
    <t>VEITH, RICHARD</t>
  </si>
  <si>
    <t>GSK RCC VEG108844</t>
  </si>
  <si>
    <t>RCE PROJ 17 Y10</t>
  </si>
  <si>
    <t>WURFEL, MARK M</t>
  </si>
  <si>
    <t>GLOBAL HEALTH</t>
  </si>
  <si>
    <t>RCE KENYA STRAIN Y10</t>
  </si>
  <si>
    <t>WALSON, JUDD L.</t>
  </si>
  <si>
    <t>RCE NW CD 003 Y10</t>
  </si>
  <si>
    <t>WOODWARD, JOSHUA J</t>
  </si>
  <si>
    <t>BIOCHEMISTRY</t>
  </si>
  <si>
    <t>RCE CORE D Y10</t>
  </si>
  <si>
    <t>KLEVIT, RACHEL E</t>
  </si>
  <si>
    <t>RCE CORE C Y10</t>
  </si>
  <si>
    <t>RCE CORE B Y10</t>
  </si>
  <si>
    <t>BRITTNACHER, MITCHELL J</t>
  </si>
  <si>
    <t>RCE CORE A Y10</t>
  </si>
  <si>
    <t>NWRSCI Y4</t>
  </si>
  <si>
    <t>REHAB MED SLU</t>
  </si>
  <si>
    <t>MDA201127 SUB YR3</t>
  </si>
  <si>
    <t>CHILDERS, MARTIN K</t>
  </si>
  <si>
    <t>ML-3341-304 STUDY</t>
  </si>
  <si>
    <t>GOLDEN, MATTHEW R</t>
  </si>
  <si>
    <t>FAMILY MEDICINE</t>
  </si>
  <si>
    <t>NIHR DIAGNOSTICS</t>
  </si>
  <si>
    <t>THOMPSON, MATTHEW J</t>
  </si>
  <si>
    <t>EPI OF IGFS AND AGING</t>
  </si>
  <si>
    <t>PSATY, BRUCE M.</t>
  </si>
  <si>
    <t>MDA201127 RESEARCH</t>
  </si>
  <si>
    <t>ROSEN MICRO</t>
  </si>
  <si>
    <t>MULLINS AMFAR BEAD</t>
  </si>
  <si>
    <t>MULLINS, JAMES I</t>
  </si>
  <si>
    <t>NEONATAL PAIN</t>
  </si>
  <si>
    <t>OPP, MARK R</t>
  </si>
  <si>
    <t>815 PEDS</t>
  </si>
  <si>
    <t>WNT SIGNALING FSHD S3</t>
  </si>
  <si>
    <t>MILLER, DANIEL G.</t>
  </si>
  <si>
    <t>WNT SIGNALING FSHD S2</t>
  </si>
  <si>
    <t>WNT SIGNALING FSHD S1</t>
  </si>
  <si>
    <t>U-10 LAPS FIXED FEE</t>
  </si>
  <si>
    <t>STEWART, FORREST MARC</t>
  </si>
  <si>
    <t>DPP 02 - UW</t>
  </si>
  <si>
    <t>TRENCE, DACE L.</t>
  </si>
  <si>
    <t>PEDIATRICS</t>
  </si>
  <si>
    <t>AHA MUSCLE OXYGENATION</t>
  </si>
  <si>
    <t>SCHENKMAN, KENNETH A.</t>
  </si>
  <si>
    <t>MDA RESEARCH SUB YR1</t>
  </si>
  <si>
    <t>ET1 AND DIABETIC VC</t>
  </si>
  <si>
    <t>SPEER, YANFENG</t>
  </si>
  <si>
    <t>HDSA COE 2011</t>
  </si>
  <si>
    <t>JAYADEV, SUMAN</t>
  </si>
  <si>
    <t>NEAT-O</t>
  </si>
  <si>
    <t>JUUL LEDBETTER, SANDRA</t>
  </si>
  <si>
    <t>815 ANESTH</t>
  </si>
  <si>
    <t>ADRENOCEPTORS SUMMER13</t>
  </si>
  <si>
    <t>OGANESIAN, ANUSH</t>
  </si>
  <si>
    <t>NEUROLOGICAL SURGERY</t>
  </si>
  <si>
    <t>CHESNUT TEMKIN TRACK</t>
  </si>
  <si>
    <t>CHESNUT, RANDALL M</t>
  </si>
  <si>
    <t>CNICS</t>
  </si>
  <si>
    <t>KITAHATA, MARI M.</t>
  </si>
  <si>
    <t>WNT SIGNALING IN FSHD</t>
  </si>
  <si>
    <t>xxxADVxxxTEXAS CMS EVA</t>
  </si>
  <si>
    <t>BRUNS, ERIC</t>
  </si>
  <si>
    <t>ARC HCSIMGR_AUR 2013</t>
  </si>
  <si>
    <t>RELYEA-CHEW, ANNEMARIE</t>
  </si>
  <si>
    <t>MDA RESEARCH SUB YR2</t>
  </si>
  <si>
    <t>CITN06-ALT803</t>
  </si>
  <si>
    <t>MARGOLIN, KIM A</t>
  </si>
  <si>
    <t>ORTHOPEDICS</t>
  </si>
  <si>
    <t>AOSPINE INJURY CASE</t>
  </si>
  <si>
    <t>BELLABARBA, CARLO</t>
  </si>
  <si>
    <t>ADRENOCEPTORS</t>
  </si>
  <si>
    <t>HYPOTHALAMUS&amp;DIABETES</t>
  </si>
  <si>
    <t>SCHUR, ELLEN A</t>
  </si>
  <si>
    <t>ANDROGEN MEDIATED CRP</t>
  </si>
  <si>
    <t>RUBINOW, KATYA B.</t>
  </si>
  <si>
    <t>CFF/NIH MANIC 2013</t>
  </si>
  <si>
    <t>HOFFMAN, LUCAS</t>
  </si>
  <si>
    <t>TBI &amp; CARDIAC FUNCTION</t>
  </si>
  <si>
    <t>KRISHNAMOORTHY, VIJAY</t>
  </si>
  <si>
    <t>KEC HD ENERGETICS</t>
  </si>
  <si>
    <t>CONLEY, KEVIN E</t>
  </si>
  <si>
    <t>815 BIOC</t>
  </si>
  <si>
    <t>RaceMDS1P</t>
  </si>
  <si>
    <t>RUOHOLA-BAKER, HANNELE</t>
  </si>
  <si>
    <t>LUNG XPLANT</t>
  </si>
  <si>
    <t>AITKEN, MOIRA L.</t>
  </si>
  <si>
    <t>PARSEK MEDIMMUNE</t>
  </si>
  <si>
    <t>PARSEK, MATTHEW R</t>
  </si>
  <si>
    <t>BIME SLU</t>
  </si>
  <si>
    <t>RTI TANZANIA PEPFAR</t>
  </si>
  <si>
    <t>FULLER, SHERRILYNNE</t>
  </si>
  <si>
    <t>FLAT SUGAR AZ</t>
  </si>
  <si>
    <t>PROBSTFIELD, JEFFREY L</t>
  </si>
  <si>
    <t>EARLY INFECT YR5 SUB</t>
  </si>
  <si>
    <t>MCCLELLAND, RAYMOND SCOTT</t>
  </si>
  <si>
    <t>MEPILINKED MENTAL HLTH</t>
  </si>
  <si>
    <t>RAO, DEEPA</t>
  </si>
  <si>
    <t>ACCORDION OPTION 2</t>
  </si>
  <si>
    <t>ETHICON CONTRACT</t>
  </si>
  <si>
    <t>CUMMINGS, DAVID E.</t>
  </si>
  <si>
    <t>SB STAFF ASSIGNMENT</t>
  </si>
  <si>
    <t>DAVIS, TRISHA NELL</t>
  </si>
  <si>
    <t>ITRAUMA CARE</t>
  </si>
  <si>
    <t>WHITE, NATHAN J</t>
  </si>
  <si>
    <t>HIV CARE CASCADE</t>
  </si>
  <si>
    <t>FARQUHAR, CAREY</t>
  </si>
  <si>
    <t>MARCOS CURIE FELLOW</t>
  </si>
  <si>
    <t>BAKER, DAVID</t>
  </si>
  <si>
    <t>815 BIOENGINEERING</t>
  </si>
  <si>
    <t>F31 WARD</t>
  </si>
  <si>
    <t>REGNIER, MICHAEL</t>
  </si>
  <si>
    <t>PHYSIOLOGY &amp; BIOPHYSIC</t>
  </si>
  <si>
    <t>PERLMUTTER MORTON</t>
  </si>
  <si>
    <t>PERLMUTTER, STEVE I</t>
  </si>
  <si>
    <t>PREDICT HD PIA</t>
  </si>
  <si>
    <t>SAMII, ALI</t>
  </si>
  <si>
    <t>EARLY INFECTION YR5</t>
  </si>
  <si>
    <t>OGX-BLADDER-2</t>
  </si>
  <si>
    <t>YU, EVAN Y</t>
  </si>
  <si>
    <t>DCC SITE ACCORDIAN SUB</t>
  </si>
  <si>
    <t>FAILOR, RICHARD A</t>
  </si>
  <si>
    <t>PATHOLOGY</t>
  </si>
  <si>
    <t>CERMED</t>
  </si>
  <si>
    <t>FENG, QINGHUA</t>
  </si>
  <si>
    <t>ABI-DART</t>
  </si>
  <si>
    <t>MONTGOMERY, ROBERT B.</t>
  </si>
  <si>
    <t>RARECYTE</t>
  </si>
  <si>
    <t>SABATH, DANIEL E.</t>
  </si>
  <si>
    <t>OBGYN/ADMIN</t>
  </si>
  <si>
    <t>GAPPS YEAR 4</t>
  </si>
  <si>
    <t>ESCHENBACH, DAVID A</t>
  </si>
  <si>
    <t>VP RECONSTRUCTION</t>
  </si>
  <si>
    <t>SHEEHAN, FLORENCE</t>
  </si>
  <si>
    <t>306-SCHOOL OF NURSING</t>
  </si>
  <si>
    <t>BIOBHV NURS &amp; HLTH SYS</t>
  </si>
  <si>
    <t>BIOBEHAVIORAL NURS RES</t>
  </si>
  <si>
    <t>LANDIS, CAROL A.</t>
  </si>
  <si>
    <t>FAMILY &amp; CHILD NURSING</t>
  </si>
  <si>
    <t>PFR CHILDREN'S ADMIN</t>
  </si>
  <si>
    <t>SPIEKER, SUSAN J</t>
  </si>
  <si>
    <t>310-SCH OF PUBLIC HEALTH</t>
  </si>
  <si>
    <t>HEALTH SERVICES/MAIN</t>
  </si>
  <si>
    <t>MICRO-SIMULATION MODEL</t>
  </si>
  <si>
    <t>BASU, ANIRBAN</t>
  </si>
  <si>
    <t>UNICRED ANALYSIS</t>
  </si>
  <si>
    <t>LEVIN, CAROL E.</t>
  </si>
  <si>
    <t>BIOSTAT MAIN RESEARCH</t>
  </si>
  <si>
    <t>FORENSIC GENETICS</t>
  </si>
  <si>
    <t>WEIR, BRUCE SPENCER</t>
  </si>
  <si>
    <t>EPIDEMIOLOGY</t>
  </si>
  <si>
    <t>xxxADVxxxDIABETES IN A</t>
  </si>
  <si>
    <t>SINCLAIR, KA'IMI A</t>
  </si>
  <si>
    <t>ENVIRO &amp; OCCUP HEALTH</t>
  </si>
  <si>
    <t>WHOLE BODY VIBE EXP 3</t>
  </si>
  <si>
    <t>JOHNSON, PETER W</t>
  </si>
  <si>
    <t>AHEW CONFERENCE</t>
  </si>
  <si>
    <t>LATTICE/AF SBIR PH-II</t>
  </si>
  <si>
    <t>YOST, MICHAEL G.</t>
  </si>
  <si>
    <t>SBIR-LATTICE DOE</t>
  </si>
  <si>
    <t>GENE NETWORKS</t>
  </si>
  <si>
    <t>SHOJAIE, ALI</t>
  </si>
  <si>
    <t>ADIPOSITY</t>
  </si>
  <si>
    <t>MCKNIGHT, BARBARA</t>
  </si>
  <si>
    <t>MESA-AUTOIMMUNITY YR4</t>
  </si>
  <si>
    <t>MCCLELLAND, ROBYN L.</t>
  </si>
  <si>
    <t>WSU P20</t>
  </si>
  <si>
    <t>BUCHWALD, DEDRA S</t>
  </si>
  <si>
    <t>DETECTOR-DHS/LATTICE</t>
  </si>
  <si>
    <t>OLGA OPT 1-NHLBI</t>
  </si>
  <si>
    <t>MEASUREMENT ERRORS</t>
  </si>
  <si>
    <t>KAUFMAN, JOEL D.</t>
  </si>
  <si>
    <t>EVALUATION VDB PROGRAM</t>
  </si>
  <si>
    <t>CONRAD, DOUGLAS A</t>
  </si>
  <si>
    <t>HIV STTR CC</t>
  </si>
  <si>
    <t>KRONMAL, RICHARD A</t>
  </si>
  <si>
    <t>CHS CORE</t>
  </si>
  <si>
    <t>ARNOLD, ALICE M.</t>
  </si>
  <si>
    <t>AHEW CONF PROG INCOME</t>
  </si>
  <si>
    <t>OLGA OPT 1-NIDCR</t>
  </si>
  <si>
    <t>CANCELLED//SEE 62-6420</t>
  </si>
  <si>
    <t>PATRICK, DONALD L.</t>
  </si>
  <si>
    <t>2011 PH SYMPOSIUM</t>
  </si>
  <si>
    <t>OBERLE, MARK W.</t>
  </si>
  <si>
    <t>510-BOTHELL CENTRAL ADMIN</t>
  </si>
  <si>
    <t>BR-B DEAN'S OFFICE</t>
  </si>
  <si>
    <t>xxxADVxxxCROSSING THE</t>
  </si>
  <si>
    <t>WALCH, JOSEPH</t>
  </si>
  <si>
    <t>xxxADVxxxWSCBP</t>
  </si>
  <si>
    <t>580-BOTHELL-CUSP TOTAL</t>
  </si>
  <si>
    <t>BR-B CTR UNV STDY/PRGM</t>
  </si>
  <si>
    <t>CONFINED H2O</t>
  </si>
  <si>
    <t>CHOUDHURY, NARAYANI</t>
  </si>
  <si>
    <t>MAJOR AREA DESC</t>
  </si>
  <si>
    <t>ORG CODE</t>
  </si>
  <si>
    <t>ORG CODE DESC</t>
  </si>
  <si>
    <t>BUDGET NUMBER</t>
  </si>
  <si>
    <t>PARENT FLAG</t>
  </si>
  <si>
    <t>PARENT GRANT</t>
  </si>
  <si>
    <t>BUDGET NAME</t>
  </si>
  <si>
    <t>PRINCIPAL INVESTIGATOR</t>
  </si>
  <si>
    <t>OPEN ENCUMBRANCE</t>
  </si>
  <si>
    <t>COST SHARE</t>
  </si>
  <si>
    <t>BALANCE</t>
  </si>
  <si>
    <t>OPEN INVOICE</t>
  </si>
  <si>
    <t>DEFICIT</t>
  </si>
  <si>
    <t>Count of records not equal to 0:</t>
  </si>
  <si>
    <t>Grand Total</t>
  </si>
  <si>
    <t>2011</t>
  </si>
  <si>
    <t>2012</t>
  </si>
  <si>
    <t>2013</t>
  </si>
  <si>
    <t>2014</t>
  </si>
  <si>
    <t>2015</t>
  </si>
  <si>
    <t>Major Org Code Description</t>
  </si>
  <si>
    <t>PI or Budget Number</t>
  </si>
  <si>
    <t>BACKLOG BY ORG CODE WITH PI NAME</t>
  </si>
  <si>
    <t>CLOSING BACKLOG - JUNE 2015</t>
  </si>
  <si>
    <t>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</si>
</sst>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14" fontId="0" fillId="0" borderId="0" xfId="0" applyNumberFormat="1" applyAlignment="1" applyProtection="1">
      <alignment vertical="center"/>
    </xf>
    <xf numFmtId="0" fontId="1" fillId="0" borderId="0" xfId="0" applyFont="1" applyAlignment="1">
      <alignment horizontal="center" wrapText="1"/>
    </xf>
    <xf numFmtId="40" fontId="1" fillId="2" borderId="0" xfId="0" applyNumberFormat="1" applyFont="1" applyFill="1" applyAlignment="1">
      <alignment horizontal="center" wrapText="1"/>
    </xf>
    <xf numFmtId="40" fontId="1" fillId="3" borderId="0" xfId="0" applyNumberFormat="1" applyFont="1" applyFill="1" applyAlignment="1">
      <alignment horizontal="center" wrapText="1"/>
    </xf>
    <xf numFmtId="40" fontId="1" fillId="4" borderId="0" xfId="0" applyNumberFormat="1" applyFont="1" applyFill="1" applyAlignment="1">
      <alignment horizontal="center" wrapText="1"/>
    </xf>
    <xf numFmtId="40" fontId="1" fillId="5" borderId="0" xfId="0" applyNumberFormat="1" applyFont="1" applyFill="1" applyAlignment="1">
      <alignment horizontal="center" wrapText="1"/>
    </xf>
    <xf numFmtId="40" fontId="1" fillId="6" borderId="0" xfId="0" applyNumberFormat="1" applyFont="1" applyFill="1" applyAlignment="1">
      <alignment horizontal="center" wrapText="1"/>
    </xf>
    <xf numFmtId="0" fontId="0" fillId="7" borderId="0" xfId="0" applyFill="1"/>
    <xf numFmtId="0" fontId="2" fillId="7" borderId="0" xfId="0" applyFont="1" applyFill="1" applyAlignment="1">
      <alignment horizontal="right"/>
    </xf>
    <xf numFmtId="38" fontId="2" fillId="7" borderId="1" xfId="0" applyNumberFormat="1" applyFont="1" applyFill="1" applyBorder="1"/>
    <xf numFmtId="40" fontId="0" fillId="0" borderId="0" xfId="0" applyNumberFormat="1"/>
    <xf numFmtId="40" fontId="0" fillId="8" borderId="0" xfId="0" applyNumberFormat="1" applyFill="1"/>
    <xf numFmtId="40" fontId="0" fillId="3" borderId="0" xfId="0" applyNumberFormat="1" applyFill="1"/>
    <xf numFmtId="40" fontId="0" fillId="4" borderId="0" xfId="0" applyNumberFormat="1" applyFill="1"/>
    <xf numFmtId="40" fontId="0" fillId="5" borderId="0" xfId="0" applyNumberFormat="1" applyFill="1"/>
    <xf numFmtId="40" fontId="0" fillId="9" borderId="0" xfId="0" applyNumberFormat="1" applyFill="1"/>
    <xf numFmtId="40" fontId="0" fillId="6" borderId="0" xfId="0" applyNumberFormat="1" applyFill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14" fontId="0" fillId="0" borderId="0" xfId="0" applyNumberForma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ichael DeShazo" refreshedDate="42186.618627199074" createdVersion="5" refreshedVersion="5" minRefreshableVersion="3" recordCount="190">
  <cacheSource type="worksheet">
    <worksheetSource ref="A1:N191" sheet="BB_CLOSING_BACKLOG_DETAILS"/>
  </cacheSource>
  <cacheFields count="14">
    <cacheField name="MAJOR AREA DESC" numFmtId="0">
      <sharedItems count="16">
        <s v="216-VICE PROVOST-RESEARCH"/>
        <s v="252-BUILT ENVIRONMENTS"/>
        <s v="254-COLL ARTS &amp; SCIENCES"/>
        <s v="256-FOSTER BUSINESS SCHOOL"/>
        <s v="258-COLLEGE OF EDUCATION"/>
        <s v="260-COLLEGE OF ENGINEERING"/>
        <s v="263-COLLEGE OF ENVIRONMENT"/>
        <s v="266-GRADUATE SCHOOL"/>
        <s v="272-SCHOOL OF SOCIAL WORK"/>
        <s v="301-HEALTH SCIENCES ADMIN"/>
        <s v="302-SCHOOL OF DENTISTRY"/>
        <s v="304-SCHOOL OF MEDICINE"/>
        <s v="306-SCHOOL OF NURSING"/>
        <s v="310-SCH OF PUBLIC HEALTH"/>
        <s v="510-BOTHELL CENTRAL ADMIN"/>
        <s v="580-BOTHELL-CUSP TOTAL"/>
      </sharedItems>
    </cacheField>
    <cacheField name="ORG CODE" numFmtId="0">
      <sharedItems containsSemiMixedTypes="0" containsString="0" containsNumber="1" containsInteger="1" minValue="2160301000" maxValue="5800001000"/>
    </cacheField>
    <cacheField name="ORG CODE DESC" numFmtId="0">
      <sharedItems/>
    </cacheField>
    <cacheField name="BUDGET NUMBER" numFmtId="0">
      <sharedItems containsSemiMixedTypes="0" containsString="0" containsNumber="1" containsInteger="1" minValue="617061" maxValue="807280" count="190">
        <n v="637851"/>
        <n v="634746"/>
        <n v="665165"/>
        <n v="636715"/>
        <n v="665509"/>
        <n v="667230"/>
        <n v="638300"/>
        <n v="626376"/>
        <n v="634114"/>
        <n v="661678"/>
        <n v="666549"/>
        <n v="663583"/>
        <n v="662490"/>
        <n v="668224"/>
        <n v="665674"/>
        <n v="663795"/>
        <n v="623776"/>
        <n v="800272"/>
        <n v="801490"/>
        <n v="669589"/>
        <n v="800786"/>
        <n v="800408"/>
        <n v="644609"/>
        <n v="618448"/>
        <n v="660150"/>
        <n v="801340"/>
        <n v="801316"/>
        <n v="663202"/>
        <n v="626737"/>
        <n v="667776"/>
        <n v="621929"/>
        <n v="663482"/>
        <n v="637680"/>
        <n v="665268"/>
        <n v="664481"/>
        <n v="617061"/>
        <n v="660608"/>
        <n v="636479"/>
        <n v="638444"/>
        <n v="621471"/>
        <n v="622233"/>
        <n v="620369"/>
        <n v="637647"/>
        <n v="639559"/>
        <n v="638250"/>
        <n v="801550"/>
        <n v="632593"/>
        <n v="663048"/>
        <n v="668365"/>
        <n v="628836"/>
        <n v="637857"/>
        <n v="807280"/>
        <n v="637987"/>
        <n v="625640"/>
        <n v="662946"/>
        <n v="662924"/>
        <n v="662847"/>
        <n v="666608"/>
        <n v="675031"/>
        <n v="656889"/>
        <n v="668634"/>
        <n v="663858"/>
        <n v="639011"/>
        <n v="638785"/>
        <n v="656884"/>
        <n v="656885"/>
        <n v="638413"/>
        <n v="656900"/>
        <n v="657212"/>
        <n v="656073"/>
        <n v="624504"/>
        <n v="628470"/>
        <n v="626017"/>
        <n v="626016"/>
        <n v="626015"/>
        <n v="626014"/>
        <n v="626013"/>
        <n v="626019"/>
        <n v="625307"/>
        <n v="626020"/>
        <n v="624203"/>
        <n v="623763"/>
        <n v="623640"/>
        <n v="623587"/>
        <n v="622154"/>
        <n v="619429"/>
        <n v="618439"/>
        <n v="625992"/>
        <n v="626520"/>
        <n v="636069"/>
        <n v="635805"/>
        <n v="634991"/>
        <n v="630939"/>
        <n v="628489"/>
        <n v="657318"/>
        <n v="626018"/>
        <n v="626710"/>
        <n v="637402"/>
        <n v="626042"/>
        <n v="626029"/>
        <n v="626026"/>
        <n v="626024"/>
        <n v="626023"/>
        <n v="626022"/>
        <n v="626021"/>
        <n v="628274"/>
        <n v="666319"/>
        <n v="666015"/>
        <n v="668570"/>
        <n v="666080"/>
        <n v="666197"/>
        <n v="666210"/>
        <n v="666220"/>
        <n v="669399"/>
        <n v="669385"/>
        <n v="669383"/>
        <n v="669257"/>
        <n v="666273"/>
        <n v="666307"/>
        <n v="666316"/>
        <n v="666234"/>
        <n v="667278"/>
        <n v="668473"/>
        <n v="668223"/>
        <n v="668220"/>
        <n v="667882"/>
        <n v="667856"/>
        <n v="668776"/>
        <n v="667568"/>
        <n v="666317"/>
        <n v="667156"/>
        <n v="666710"/>
        <n v="668703"/>
        <n v="666418"/>
        <n v="666417"/>
        <n v="666014"/>
        <n v="667631"/>
        <n v="660710"/>
        <n v="663751"/>
        <n v="663187"/>
        <n v="663112"/>
        <n v="662878"/>
        <n v="662750"/>
        <n v="666069"/>
        <n v="674663"/>
        <n v="663979"/>
        <n v="660610"/>
        <n v="660554"/>
        <n v="660532"/>
        <n v="674729"/>
        <n v="800042"/>
        <n v="800291"/>
        <n v="662376"/>
        <n v="669500"/>
        <n v="665460"/>
        <n v="664190"/>
        <n v="664558"/>
        <n v="664568"/>
        <n v="665445"/>
        <n v="663810"/>
        <n v="664922"/>
        <n v="663797"/>
        <n v="664841"/>
        <n v="673972"/>
        <n v="664894"/>
        <n v="622520"/>
        <n v="669402"/>
        <n v="623354"/>
        <n v="669823"/>
        <n v="622971"/>
        <n v="627596"/>
        <n v="660042"/>
        <n v="660361"/>
        <n v="660510"/>
        <n v="639816"/>
        <n v="664439"/>
        <n v="664698"/>
        <n v="636714"/>
        <n v="627260"/>
        <n v="635868"/>
        <n v="666678"/>
        <n v="627468"/>
        <n v="627453"/>
        <n v="658111"/>
        <n v="627261"/>
        <n v="626240"/>
        <n v="636688"/>
        <n v="669087"/>
        <n v="669064"/>
        <n v="661283"/>
      </sharedItems>
    </cacheField>
    <cacheField name="PARENT FLAG" numFmtId="0">
      <sharedItems containsBlank="1"/>
    </cacheField>
    <cacheField name="PARENT GRANT" numFmtId="0">
      <sharedItems containsString="0" containsBlank="1" containsNumber="1" containsInteger="1" minValue="621929" maxValue="801316"/>
    </cacheField>
    <cacheField name="BUDGET NAME" numFmtId="0">
      <sharedItems/>
    </cacheField>
    <cacheField name="BUDGET END DATE" numFmtId="14">
      <sharedItems containsSemiMixedTypes="0" containsNonDate="0" containsDate="1" containsString="0" minDate="2011-04-28T00:00:00" maxDate="2015-03-01T00:00:00" count="52">
        <d v="2014-09-15T00:00:00"/>
        <d v="2011-04-30T00:00:00"/>
        <d v="2013-03-31T00:00:00"/>
        <d v="2011-04-28T00:00:00"/>
        <d v="2015-01-31T00:00:00"/>
        <d v="2014-08-29T00:00:00"/>
        <d v="2012-08-31T00:00:00"/>
        <d v="2014-07-14T00:00:00"/>
        <d v="2014-08-31T00:00:00"/>
        <d v="2014-06-30T00:00:00"/>
        <d v="2014-12-15T00:00:00"/>
        <d v="2014-03-31T00:00:00"/>
        <d v="2015-02-14T00:00:00"/>
        <d v="2013-06-30T00:00:00"/>
        <d v="2014-12-31T00:00:00"/>
        <d v="2015-02-26T00:00:00"/>
        <d v="2015-01-15T00:00:00"/>
        <d v="2014-07-31T00:00:00"/>
        <d v="2014-09-14T00:00:00"/>
        <d v="2014-06-15T00:00:00"/>
        <d v="2014-02-28T00:00:00"/>
        <d v="2015-02-15T00:00:00"/>
        <d v="2013-09-30T00:00:00"/>
        <d v="2014-08-30T00:00:00"/>
        <d v="2014-05-31T00:00:00"/>
        <d v="2013-11-30T00:00:00"/>
        <d v="2011-05-31T00:00:00"/>
        <d v="2013-08-31T00:00:00"/>
        <d v="2013-12-31T00:00:00"/>
        <d v="2014-09-30T00:00:00"/>
        <d v="2014-11-11T00:00:00"/>
        <d v="2014-11-30T00:00:00"/>
        <d v="2011-12-31T00:00:00"/>
        <d v="2015-02-28T00:00:00"/>
        <d v="2014-12-29T00:00:00"/>
        <d v="2012-07-26T00:00:00"/>
        <d v="2014-01-31T00:00:00"/>
        <d v="2015-02-13T00:00:00"/>
        <d v="2012-07-31T00:00:00"/>
        <d v="2013-07-31T00:00:00"/>
        <d v="2014-04-30T00:00:00"/>
        <d v="2012-09-30T00:00:00"/>
        <d v="2014-10-30T00:00:00"/>
        <d v="2014-09-29T00:00:00"/>
        <d v="2014-04-29T00:00:00"/>
        <d v="2014-11-03T00:00:00"/>
        <d v="2013-03-18T00:00:00"/>
        <d v="2011-11-20T00:00:00"/>
        <d v="2014-09-18T00:00:00"/>
        <d v="2014-12-08T00:00:00"/>
        <d v="2013-08-02T00:00:00"/>
        <d v="2012-01-02T00:00:00"/>
      </sharedItems>
      <fieldGroup base="7">
        <rangePr groupBy="years" startDate="2011-04-28T00:00:00" endDate="2015-03-01T00:00:00"/>
        <groupItems count="7">
          <s v="&lt;4/28/2011"/>
          <s v="2011"/>
          <s v="2012"/>
          <s v="2013"/>
          <s v="2014"/>
          <s v="2015"/>
          <s v="&gt;3/1/2015"/>
        </groupItems>
      </fieldGroup>
    </cacheField>
    <cacheField name="PRINCIPAL INVESTIGATOR" numFmtId="0">
      <sharedItems count="154">
        <s v="BAILEY, MICHAEL R."/>
        <s v="OWSLEY, LANE M."/>
        <s v="CURRA, FRANCESCO P."/>
        <s v="CHEN, ANTAO"/>
        <s v="ELAM, WM. TIMOTHY"/>
        <s v="ASHER, WILLIAM E"/>
        <s v="LEOTTA, DANIEL F"/>
        <s v="MIYAMOTO, ROBERT T"/>
        <s v="CRUM, LAWRENCE A."/>
        <s v="CRELLIN, GLENN E"/>
        <s v="MELTZOFF, ANDREW N"/>
        <s v="CHIU, DANIEL T."/>
        <s v="CAPORASO, JAMES A"/>
        <s v="OSANLOO, ARZOO"/>
        <s v="LINEHAN, MARSHA M"/>
        <s v="REHR, JOHN J"/>
        <s v="KASABA, RESAT"/>
        <s v="KING, KEVIN M"/>
        <s v="HA, RENEE L."/>
        <s v="MAYER, JAMES M"/>
        <s v="LEE, ADRIAN K"/>
        <s v="DALTON, LARRY R."/>
        <s v="AVOLIO, BRUCE"/>
        <s v="WINDSCHITL, MARK A"/>
        <s v="SCHINDLER, HOLLY S"/>
        <s v="SANDALL, SUSAN R."/>
        <s v="BRETT, MICHAEL T."/>
        <s v="JARBOE, THOMAS R."/>
        <s v="SAURO, HERBERT M"/>
        <s v="MILROY, RICHARD D."/>
        <s v="DARLING, ROBERT B"/>
        <s v="OSTENDORF, MARI"/>
        <s v="STRAND, STUART E"/>
        <s v="KUMAR, VIPIN"/>
        <s v="LOWES, LAURA N"/>
        <s v="WANG, RUIKANG"/>
        <s v="FOLCH, ALBERT"/>
        <s v="FERRANTE, ANTONINO"/>
        <s v="HANNAFORD, BLAKE"/>
        <s v="GAO, XIAOHU"/>
        <s v="GALLUCCI, VINCENT"/>
        <s v="MAUGER, GUILLAUME SADLER"/>
        <s v="O'KELLY, CHARLES"/>
        <s v="ETTL, GREGORY J"/>
        <s v="SKALSKI, JOHN R."/>
        <s v="OBRADOVICH, HELENE J."/>
        <s v="DURAN, BONNIE M"/>
        <s v="BROWN, ERIC"/>
        <s v="CATALANO, RICHARD F"/>
        <s v="JOHNSON, KURT LEWIS"/>
        <s v="AGY, MICHAEL B."/>
        <s v="BORDIN, SANDRA"/>
        <s v="BRESNAHAN, BRIAN W."/>
        <s v="STAMATOYANNOPOULOS, JOHN A"/>
        <s v="KOH, WUI-JIN"/>
        <s v="CHIOREAN, ELENA G"/>
        <s v="THOMPSON, JOHN A."/>
        <s v="MRUGALA, MACIEJ M"/>
        <s v="MENDEZ, EDUARDO"/>
        <s v="MATRONE, KATHLEEN F"/>
        <s v="CRANE, HEIDI"/>
        <s v="BOMBARDIER, CHARLES H."/>
        <s v="COOKSON, BRAD T"/>
        <s v="MOUGOUS, JOSEPH D"/>
        <s v="GREENBERG, E. PETER"/>
        <s v="MANOIL, COLIN C."/>
        <s v="HAYDEN, HILLARY"/>
        <s v="MILLER, SAMUEL I"/>
        <s v="WANG, LEO HONG-LI"/>
        <s v="KLINE, TONI"/>
        <s v="CROWDER, CHARLES M"/>
        <s v="ZHAO, XUE-QIAO"/>
        <s v="DISIS, MARY L."/>
        <s v="ZRAIKA, SAKENEH"/>
        <s v="CHAMBERLAIN, JEFFREY S"/>
        <s v="COREY, LAWRENCE"/>
        <s v="VAVILALA, MONICA S."/>
        <s v="BECKER, PAMELA S"/>
        <s v="KINAHAN, PAUL E."/>
        <s v="CHENG, HEATHER"/>
        <s v="STETSON, DANIEL B"/>
        <s v="VEITH, RICHARD"/>
        <s v="WURFEL, MARK M"/>
        <s v="WALSON, JUDD L."/>
        <s v="WOODWARD, JOSHUA J"/>
        <s v="KLEVIT, RACHEL E"/>
        <s v="BRITTNACHER, MITCHELL J"/>
        <s v="CHILDERS, MARTIN K"/>
        <s v="GOLDEN, MATTHEW R"/>
        <s v="THOMPSON, MATTHEW J"/>
        <s v="PSATY, BRUCE M."/>
        <s v="MULLINS, JAMES I"/>
        <s v="OPP, MARK R"/>
        <s v="MILLER, DANIEL G."/>
        <s v="STEWART, FORREST MARC"/>
        <s v="TRENCE, DACE L."/>
        <s v="SCHENKMAN, KENNETH A."/>
        <s v="SPEER, YANFENG"/>
        <s v="JAYADEV, SUMAN"/>
        <s v="JUUL LEDBETTER, SANDRA"/>
        <s v="OGANESIAN, ANUSH"/>
        <s v="CHESNUT, RANDALL M"/>
        <s v="KITAHATA, MARI M."/>
        <s v="BRUNS, ERIC"/>
        <s v="RELYEA-CHEW, ANNEMARIE"/>
        <s v="MARGOLIN, KIM A"/>
        <s v="BELLABARBA, CARLO"/>
        <s v="SCHUR, ELLEN A"/>
        <s v="RUBINOW, KATYA B."/>
        <s v="HOFFMAN, LUCAS"/>
        <s v="KRISHNAMOORTHY, VIJAY"/>
        <s v="CONLEY, KEVIN E"/>
        <s v="RUOHOLA-BAKER, HANNELE"/>
        <s v="AITKEN, MOIRA L."/>
        <s v="PARSEK, MATTHEW R"/>
        <s v="FULLER, SHERRILYNNE"/>
        <s v="PROBSTFIELD, JEFFREY L"/>
        <s v="MCCLELLAND, RAYMOND SCOTT"/>
        <s v="RAO, DEEPA"/>
        <s v="CUMMINGS, DAVID E."/>
        <s v="DAVIS, TRISHA NELL"/>
        <s v="WHITE, NATHAN J"/>
        <s v="FARQUHAR, CAREY"/>
        <s v="BAKER, DAVID"/>
        <s v="REGNIER, MICHAEL"/>
        <s v="PERLMUTTER, STEVE I"/>
        <s v="SAMII, ALI"/>
        <s v="YU, EVAN Y"/>
        <s v="FAILOR, RICHARD A"/>
        <s v="FENG, QINGHUA"/>
        <s v="MONTGOMERY, ROBERT B."/>
        <s v="SABATH, DANIEL E."/>
        <s v="ESCHENBACH, DAVID A"/>
        <s v="SHEEHAN, FLORENCE"/>
        <s v="LANDIS, CAROL A."/>
        <s v="SPIEKER, SUSAN J"/>
        <s v="BASU, ANIRBAN"/>
        <s v="LEVIN, CAROL E."/>
        <s v="WEIR, BRUCE SPENCER"/>
        <s v="SINCLAIR, KA'IMI A"/>
        <s v="JOHNSON, PETER W"/>
        <s v="YOST, MICHAEL G."/>
        <s v="SHOJAIE, ALI"/>
        <s v="MCKNIGHT, BARBARA"/>
        <s v="MCCLELLAND, ROBYN L."/>
        <s v="BUCHWALD, DEDRA S"/>
        <s v="KAUFMAN, JOEL D."/>
        <s v="CONRAD, DOUGLAS A"/>
        <s v="KRONMAL, RICHARD A"/>
        <s v="ARNOLD, ALICE M."/>
        <s v="PATRICK, DONALD L."/>
        <s v="OBERLE, MARK W."/>
        <s v="WALCH, JOSEPH"/>
        <s v="CHOUDHURY, NARAYANI"/>
      </sharedItems>
    </cacheField>
    <cacheField name="OPEN ENCUMBRANCE" numFmtId="40">
      <sharedItems containsSemiMixedTypes="0" containsString="0" containsNumber="1" minValue="0" maxValue="124175"/>
    </cacheField>
    <cacheField name="COST SHARE" numFmtId="40">
      <sharedItems containsSemiMixedTypes="0" containsString="0" containsNumber="1" minValue="-384017.71179999999" maxValue="0"/>
    </cacheField>
    <cacheField name="BALANCE" numFmtId="40">
      <sharedItems containsSemiMixedTypes="0" containsString="0" containsNumber="1" minValue="0" maxValue="1477201"/>
    </cacheField>
    <cacheField name="OPEN INVOICE" numFmtId="40">
      <sharedItems containsSemiMixedTypes="0" containsString="0" containsNumber="1" minValue="-119411" maxValue="334306"/>
    </cacheField>
    <cacheField name="DEFICIT" numFmtId="40">
      <sharedItems containsSemiMixedTypes="0" containsString="0" containsNumber="1" minValue="-550902.62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90">
  <r>
    <x v="0"/>
    <n v="2160301000"/>
    <s v="APPLIED PHYSICS LAB"/>
    <x v="0"/>
    <s v="P"/>
    <n v="637851"/>
    <s v="AFTSWL OUTCOMES"/>
    <x v="0"/>
    <x v="0"/>
    <n v="0"/>
    <n v="0"/>
    <n v="0"/>
    <n v="0"/>
    <n v="0"/>
  </r>
  <r>
    <x v="0"/>
    <n v="2160301000"/>
    <s v="APPLIED PHYSICS LAB"/>
    <x v="1"/>
    <m/>
    <m/>
    <s v="GAMMA EMISSIONS MODEL"/>
    <x v="1"/>
    <x v="1"/>
    <n v="0"/>
    <n v="0"/>
    <n v="0"/>
    <n v="9393.8700000000008"/>
    <n v="0"/>
  </r>
  <r>
    <x v="0"/>
    <n v="2160301000"/>
    <s v="APPLIED PHYSICS LAB"/>
    <x v="2"/>
    <m/>
    <m/>
    <s v="CURRA S-RAY"/>
    <x v="2"/>
    <x v="2"/>
    <n v="0"/>
    <n v="0"/>
    <n v="0"/>
    <n v="132522.53"/>
    <n v="0"/>
  </r>
  <r>
    <x v="0"/>
    <n v="2160301000"/>
    <s v="APPLIED PHYSICS LAB"/>
    <x v="3"/>
    <s v="S"/>
    <n v="636714"/>
    <s v="APL-DETECTOR-DHS/LATTI"/>
    <x v="3"/>
    <x v="3"/>
    <n v="0"/>
    <n v="0"/>
    <n v="0"/>
    <n v="0"/>
    <n v="0"/>
  </r>
  <r>
    <x v="0"/>
    <n v="2160301000"/>
    <s v="APPLIED PHYSICS LAB"/>
    <x v="4"/>
    <m/>
    <m/>
    <s v="MONT TERRI XRF"/>
    <x v="4"/>
    <x v="4"/>
    <n v="0"/>
    <n v="0"/>
    <n v="4267.28"/>
    <n v="0"/>
    <n v="0"/>
  </r>
  <r>
    <x v="0"/>
    <n v="2160301000"/>
    <s v="APPLIED PHYSICS LAB"/>
    <x v="5"/>
    <s v="S"/>
    <n v="660042"/>
    <s v="APL_COMIDT_SBIR_II"/>
    <x v="5"/>
    <x v="5"/>
    <n v="0"/>
    <n v="0"/>
    <n v="15788"/>
    <n v="0"/>
    <n v="0"/>
  </r>
  <r>
    <x v="0"/>
    <n v="2160301000"/>
    <s v="APPLIED PHYSICS LAB"/>
    <x v="6"/>
    <m/>
    <m/>
    <s v="STTRIIcRoNA"/>
    <x v="6"/>
    <x v="6"/>
    <n v="0"/>
    <n v="0"/>
    <n v="3717.7"/>
    <n v="84375"/>
    <n v="0"/>
  </r>
  <r>
    <x v="0"/>
    <n v="2160301000"/>
    <s v="APPLIED PHYSICS LAB"/>
    <x v="7"/>
    <m/>
    <m/>
    <s v="GULPER"/>
    <x v="7"/>
    <x v="7"/>
    <n v="0"/>
    <n v="0"/>
    <n v="0"/>
    <n v="1486.75"/>
    <n v="-493.71"/>
  </r>
  <r>
    <x v="0"/>
    <n v="2160301000"/>
    <s v="APPLIED PHYSICS LAB"/>
    <x v="8"/>
    <m/>
    <m/>
    <s v="CHARACTERIZING BUBBLE2"/>
    <x v="1"/>
    <x v="8"/>
    <n v="0"/>
    <n v="0"/>
    <n v="0"/>
    <n v="23885.7"/>
    <n v="-23885.96"/>
  </r>
  <r>
    <x v="1"/>
    <n v="2520004000"/>
    <s v="URBAN DESIGN&amp; PLANNING"/>
    <x v="9"/>
    <m/>
    <m/>
    <s v="AREAA PROPOSAL"/>
    <x v="8"/>
    <x v="9"/>
    <n v="0"/>
    <n v="0"/>
    <n v="0"/>
    <n v="28750"/>
    <n v="0"/>
  </r>
  <r>
    <x v="2"/>
    <n v="2540920000"/>
    <s v="ARTS &amp; SCI ILABS"/>
    <x v="10"/>
    <m/>
    <m/>
    <s v="PET PLANET STEM ED"/>
    <x v="9"/>
    <x v="10"/>
    <n v="0"/>
    <n v="-3708"/>
    <n v="0"/>
    <n v="0"/>
    <n v="-0.28000000000000003"/>
  </r>
  <r>
    <x v="2"/>
    <n v="2540540000"/>
    <s v="CHEMISTRY"/>
    <x v="11"/>
    <m/>
    <m/>
    <s v="HLA-DQ"/>
    <x v="8"/>
    <x v="11"/>
    <n v="797.89"/>
    <n v="0"/>
    <n v="2261.29"/>
    <n v="0"/>
    <n v="0"/>
  </r>
  <r>
    <x v="2"/>
    <n v="2540748100"/>
    <s v="INT STUDIES"/>
    <x v="12"/>
    <s v="P"/>
    <n v="662490"/>
    <s v="EU CENTER 11-14"/>
    <x v="8"/>
    <x v="12"/>
    <n v="93.86"/>
    <n v="-384017.71179999999"/>
    <n v="102742.64"/>
    <n v="0"/>
    <n v="0"/>
  </r>
  <r>
    <x v="2"/>
    <n v="2540785000"/>
    <s v="LAW SOC&amp;JUSTICE PROG"/>
    <x v="13"/>
    <m/>
    <m/>
    <s v="FORGIVENESS AND ISLAM"/>
    <x v="9"/>
    <x v="13"/>
    <n v="0"/>
    <n v="0"/>
    <n v="0"/>
    <n v="2632.83"/>
    <n v="0"/>
  </r>
  <r>
    <x v="2"/>
    <n v="2540578000"/>
    <s v="PSYCHOLOGY"/>
    <x v="14"/>
    <m/>
    <m/>
    <s v="ACCESS HSI PHASE 1"/>
    <x v="10"/>
    <x v="14"/>
    <n v="0"/>
    <n v="0"/>
    <n v="0"/>
    <n v="70575.259999999995"/>
    <n v="0"/>
  </r>
  <r>
    <x v="2"/>
    <n v="2540920000"/>
    <s v="ARTS &amp; SCI ILABS"/>
    <x v="15"/>
    <m/>
    <m/>
    <s v="ROOTS OF EMPATHY"/>
    <x v="11"/>
    <x v="10"/>
    <n v="0"/>
    <n v="0"/>
    <n v="194611.77"/>
    <n v="0"/>
    <n v="0"/>
  </r>
  <r>
    <x v="2"/>
    <n v="2540574614"/>
    <s v="PHYSICS"/>
    <x v="16"/>
    <m/>
    <m/>
    <s v="SPECTROSCOPY THEORY"/>
    <x v="12"/>
    <x v="15"/>
    <n v="0"/>
    <n v="0"/>
    <n v="0.01"/>
    <n v="0"/>
    <n v="0"/>
  </r>
  <r>
    <x v="2"/>
    <n v="2540748000"/>
    <s v="INT STUDIES"/>
    <x v="17"/>
    <m/>
    <m/>
    <s v="CULP RUSSIAN 2011-14"/>
    <x v="0"/>
    <x v="16"/>
    <n v="0"/>
    <n v="0"/>
    <n v="1551.44"/>
    <n v="-119411"/>
    <n v="0"/>
  </r>
  <r>
    <x v="2"/>
    <n v="2540578000"/>
    <s v="PSYCHOLOGY"/>
    <x v="18"/>
    <m/>
    <m/>
    <s v="NRSA CRUZ"/>
    <x v="13"/>
    <x v="17"/>
    <n v="0"/>
    <n v="0"/>
    <n v="0"/>
    <n v="0"/>
    <n v="-350"/>
  </r>
  <r>
    <x v="2"/>
    <n v="2540578000"/>
    <s v="PSYCHOLOGY"/>
    <x v="19"/>
    <s v="P"/>
    <n v="669589"/>
    <s v="POPULATION ECOLOGY"/>
    <x v="14"/>
    <x v="18"/>
    <n v="0"/>
    <n v="0"/>
    <n v="0"/>
    <n v="36805"/>
    <n v="0"/>
  </r>
  <r>
    <x v="2"/>
    <n v="2540540000"/>
    <s v="CHEMISTRY"/>
    <x v="20"/>
    <m/>
    <m/>
    <s v="MIRIAM BOWRING NIH"/>
    <x v="15"/>
    <x v="19"/>
    <n v="0"/>
    <n v="0"/>
    <n v="20825"/>
    <n v="0"/>
    <n v="0"/>
  </r>
  <r>
    <x v="2"/>
    <n v="2540920000"/>
    <s v="ARTS &amp; SCI ILABS"/>
    <x v="21"/>
    <m/>
    <m/>
    <s v="F32 E LARSON"/>
    <x v="16"/>
    <x v="20"/>
    <n v="0"/>
    <n v="0"/>
    <n v="2430.83"/>
    <n v="0"/>
    <n v="0"/>
  </r>
  <r>
    <x v="2"/>
    <n v="2540748100"/>
    <s v="INT STUDIES"/>
    <x v="22"/>
    <s v="S"/>
    <n v="662490"/>
    <s v="EU CENTER 11-14 DISC"/>
    <x v="8"/>
    <x v="12"/>
    <n v="0"/>
    <n v="0"/>
    <n v="0"/>
    <n v="0"/>
    <n v="-21169.66"/>
  </r>
  <r>
    <x v="2"/>
    <n v="2540540000"/>
    <s v="CHEMISTRY"/>
    <x v="23"/>
    <m/>
    <m/>
    <s v="IC POSTDOC FELLOWSHIP"/>
    <x v="17"/>
    <x v="21"/>
    <n v="0"/>
    <n v="0"/>
    <n v="0"/>
    <n v="6671.92"/>
    <n v="0"/>
  </r>
  <r>
    <x v="3"/>
    <n v="2560036000"/>
    <s v="LEADERSHIP CENTER"/>
    <x v="24"/>
    <m/>
    <m/>
    <s v="TRANSFORMATIVE LEADERS"/>
    <x v="14"/>
    <x v="22"/>
    <n v="0"/>
    <n v="0"/>
    <n v="0"/>
    <n v="0"/>
    <n v="-9732.56"/>
  </r>
  <r>
    <x v="4"/>
    <n v="2580001000"/>
    <s v="DEPT OF EDUCATION"/>
    <x v="25"/>
    <s v="S"/>
    <n v="801316"/>
    <s v="NOYCE SCHLR PARTICIPNT"/>
    <x v="8"/>
    <x v="23"/>
    <n v="0"/>
    <n v="0"/>
    <n v="600000"/>
    <n v="0"/>
    <n v="0"/>
  </r>
  <r>
    <x v="4"/>
    <n v="2580001000"/>
    <s v="DEPT OF EDUCATION"/>
    <x v="26"/>
    <s v="P"/>
    <n v="801316"/>
    <s v="NOYCE SCHOLARS"/>
    <x v="8"/>
    <x v="23"/>
    <n v="0"/>
    <n v="0"/>
    <n v="40.82"/>
    <n v="0"/>
    <n v="0"/>
  </r>
  <r>
    <x v="4"/>
    <n v="2580001000"/>
    <s v="DEPT OF EDUCATION"/>
    <x v="27"/>
    <m/>
    <m/>
    <s v="FILMING FIND"/>
    <x v="9"/>
    <x v="24"/>
    <n v="3875.96"/>
    <n v="-4.4561999999999999"/>
    <n v="0"/>
    <n v="0"/>
    <n v="0"/>
  </r>
  <r>
    <x v="4"/>
    <n v="2580004020"/>
    <s v="EXPERIMENTAL EDUC UNIT"/>
    <x v="28"/>
    <m/>
    <m/>
    <s v="NCQTL"/>
    <x v="18"/>
    <x v="25"/>
    <n v="72145.5"/>
    <n v="0"/>
    <n v="5656.03"/>
    <n v="0"/>
    <n v="0"/>
  </r>
  <r>
    <x v="5"/>
    <n v="2600006000"/>
    <s v="CIVIL &amp; ENVIR ENGINEER"/>
    <x v="29"/>
    <m/>
    <m/>
    <s v="HEMIC-P"/>
    <x v="19"/>
    <x v="26"/>
    <n v="0"/>
    <n v="0"/>
    <n v="5630.37"/>
    <n v="24098.63"/>
    <n v="0"/>
  </r>
  <r>
    <x v="5"/>
    <n v="2600004000"/>
    <s v="AERO AND ASTRO"/>
    <x v="30"/>
    <s v="P"/>
    <n v="621929"/>
    <s v="PLASMA SIMULATION"/>
    <x v="20"/>
    <x v="27"/>
    <n v="0"/>
    <n v="0"/>
    <n v="1439.99"/>
    <n v="0"/>
    <n v="0"/>
  </r>
  <r>
    <x v="5"/>
    <n v="2600014180"/>
    <s v="BIOENGINEERING"/>
    <x v="31"/>
    <m/>
    <m/>
    <s v="MT SINAI WEB"/>
    <x v="14"/>
    <x v="28"/>
    <n v="0"/>
    <n v="0"/>
    <n v="0"/>
    <n v="3169.86"/>
    <n v="0"/>
  </r>
  <r>
    <x v="5"/>
    <n v="2600004000"/>
    <s v="AERO AND ASTRO"/>
    <x v="32"/>
    <m/>
    <m/>
    <s v="LINER IMPLOSION"/>
    <x v="21"/>
    <x v="29"/>
    <n v="0"/>
    <n v="0"/>
    <n v="15337.38"/>
    <n v="40374.1"/>
    <n v="0"/>
  </r>
  <r>
    <x v="5"/>
    <n v="2600007100"/>
    <s v="ELECTRICAL ENGINEERING"/>
    <x v="33"/>
    <s v="P"/>
    <n v="665268"/>
    <s v="CDADIC MIXED SIGNAL 3"/>
    <x v="14"/>
    <x v="30"/>
    <n v="0"/>
    <n v="0"/>
    <n v="0"/>
    <n v="27560.44"/>
    <n v="0"/>
  </r>
  <r>
    <x v="5"/>
    <n v="2600007520"/>
    <s v="ELECTRICAL ENGINEERING"/>
    <x v="34"/>
    <m/>
    <m/>
    <s v="MARINE MAMMAL"/>
    <x v="14"/>
    <x v="31"/>
    <n v="0"/>
    <n v="0"/>
    <n v="2340.9"/>
    <n v="0"/>
    <n v="0"/>
  </r>
  <r>
    <x v="5"/>
    <n v="2600006000"/>
    <s v="CIVIL &amp; ENVIR ENGINEER"/>
    <x v="35"/>
    <m/>
    <m/>
    <s v="NITROAMINE DEGRADATION"/>
    <x v="22"/>
    <x v="32"/>
    <n v="98719.62"/>
    <n v="0"/>
    <n v="0"/>
    <n v="26453.54"/>
    <n v="-26453.54"/>
  </r>
  <r>
    <x v="5"/>
    <n v="2600010360"/>
    <s v="MECHANICAL ENGINEERING"/>
    <x v="36"/>
    <m/>
    <m/>
    <s v="DYNAMIC SEAL THIN FILM"/>
    <x v="14"/>
    <x v="33"/>
    <n v="0"/>
    <n v="0"/>
    <n v="0"/>
    <n v="11928.35"/>
    <n v="0"/>
  </r>
  <r>
    <x v="5"/>
    <n v="2600006000"/>
    <s v="CIVIL &amp; ENVIR ENGINEER"/>
    <x v="37"/>
    <m/>
    <m/>
    <s v="(BAP) FRACTION IN BNR"/>
    <x v="23"/>
    <x v="26"/>
    <n v="0"/>
    <n v="0"/>
    <n v="0"/>
    <n v="52500"/>
    <n v="0"/>
  </r>
  <r>
    <x v="5"/>
    <n v="2600006000"/>
    <s v="CIVIL &amp; ENVIR ENGINEER"/>
    <x v="38"/>
    <s v="S"/>
    <n v="637647"/>
    <s v="PANKOW WALLS SUBCONTRC"/>
    <x v="24"/>
    <x v="34"/>
    <n v="0"/>
    <n v="0"/>
    <n v="1022"/>
    <n v="0"/>
    <n v="0"/>
  </r>
  <r>
    <x v="5"/>
    <n v="2600006000"/>
    <s v="CIVIL &amp; ENVIR ENGINEER"/>
    <x v="39"/>
    <m/>
    <m/>
    <s v="SERDP 2 PHYTOREMED"/>
    <x v="4"/>
    <x v="32"/>
    <n v="0"/>
    <n v="0"/>
    <n v="0"/>
    <n v="11114.94"/>
    <n v="0"/>
  </r>
  <r>
    <x v="5"/>
    <n v="2600014060"/>
    <s v="BIOENGINEERING"/>
    <x v="40"/>
    <m/>
    <m/>
    <s v="OMAG R01"/>
    <x v="25"/>
    <x v="35"/>
    <n v="0"/>
    <n v="0"/>
    <n v="0.1"/>
    <n v="0"/>
    <n v="0"/>
  </r>
  <r>
    <x v="5"/>
    <n v="2600014120"/>
    <s v="BIOENGINEERING"/>
    <x v="41"/>
    <m/>
    <m/>
    <s v="Synapse Chip"/>
    <x v="24"/>
    <x v="36"/>
    <n v="99471.21"/>
    <n v="0"/>
    <n v="0"/>
    <n v="0"/>
    <n v="0"/>
  </r>
  <r>
    <x v="5"/>
    <n v="2600006000"/>
    <s v="CIVIL &amp; ENVIR ENGINEER"/>
    <x v="42"/>
    <s v="P"/>
    <n v="637647"/>
    <s v="PANKOW WALLS"/>
    <x v="24"/>
    <x v="34"/>
    <n v="0"/>
    <n v="0"/>
    <n v="0.01"/>
    <n v="0"/>
    <n v="0"/>
  </r>
  <r>
    <x v="5"/>
    <n v="2600004000"/>
    <s v="AERO AND ASTRO"/>
    <x v="43"/>
    <m/>
    <m/>
    <s v="Enhanced Trapping"/>
    <x v="26"/>
    <x v="37"/>
    <n v="0"/>
    <n v="0"/>
    <n v="41.8"/>
    <n v="4883.42"/>
    <n v="0"/>
  </r>
  <r>
    <x v="5"/>
    <n v="2600007130"/>
    <s v="ELECTRICAL ENGINEERING"/>
    <x v="44"/>
    <m/>
    <m/>
    <s v="FLEXIBLE IMAGING PROBE"/>
    <x v="25"/>
    <x v="38"/>
    <n v="0"/>
    <n v="0"/>
    <n v="0"/>
    <n v="30708.799999999999"/>
    <n v="0"/>
  </r>
  <r>
    <x v="5"/>
    <n v="2600014160"/>
    <s v="BIOENGINEERING"/>
    <x v="45"/>
    <m/>
    <m/>
    <s v="F32 HY LIU Y3"/>
    <x v="27"/>
    <x v="39"/>
    <n v="21695"/>
    <n v="0"/>
    <n v="21695"/>
    <n v="0"/>
    <n v="0"/>
  </r>
  <r>
    <x v="6"/>
    <n v="2630003000"/>
    <s v="AQUATIC&amp;FISHERY SCIENC"/>
    <x v="46"/>
    <m/>
    <m/>
    <s v="BY-CATCH OF SHARKS"/>
    <x v="2"/>
    <x v="40"/>
    <n v="0"/>
    <n v="0"/>
    <n v="0"/>
    <n v="6807.14"/>
    <n v="0"/>
  </r>
  <r>
    <x v="6"/>
    <n v="2630015010"/>
    <s v="COENV INITIATIVES"/>
    <x v="47"/>
    <m/>
    <m/>
    <s v="MAUGER-TNC FLOODING"/>
    <x v="10"/>
    <x v="41"/>
    <n v="0"/>
    <n v="0"/>
    <n v="0"/>
    <n v="23292.22"/>
    <n v="0"/>
  </r>
  <r>
    <x v="6"/>
    <n v="2630013000"/>
    <s v="FRIDAY HARBOR LABS"/>
    <x v="48"/>
    <m/>
    <m/>
    <s v="CELLANA STRAINS AND SU"/>
    <x v="28"/>
    <x v="42"/>
    <n v="0"/>
    <n v="0"/>
    <n v="0"/>
    <n v="12571.24"/>
    <n v="-0.01"/>
  </r>
  <r>
    <x v="6"/>
    <n v="2630008000"/>
    <s v="ENVRMNTL &amp; FOREST SCI"/>
    <x v="49"/>
    <m/>
    <m/>
    <s v="BLM SMC DUES"/>
    <x v="14"/>
    <x v="43"/>
    <n v="12362"/>
    <n v="0"/>
    <n v="83000"/>
    <n v="0"/>
    <n v="0"/>
  </r>
  <r>
    <x v="6"/>
    <n v="2630003000"/>
    <s v="AQUATIC&amp;FISHERY SCIENC"/>
    <x v="50"/>
    <m/>
    <m/>
    <s v="MOURNING DOVE DEMO"/>
    <x v="13"/>
    <x v="44"/>
    <n v="0"/>
    <n v="0"/>
    <n v="0"/>
    <n v="1781.11"/>
    <n v="0"/>
  </r>
  <r>
    <x v="7"/>
    <n v="2660104000"/>
    <s v="FELLOWSHIPS"/>
    <x v="51"/>
    <m/>
    <m/>
    <s v="DOE CSGF FELL REDDELL"/>
    <x v="8"/>
    <x v="45"/>
    <n v="0"/>
    <n v="0"/>
    <n v="0"/>
    <n v="0"/>
    <n v="-4142.17"/>
  </r>
  <r>
    <x v="8"/>
    <n v="2720001000"/>
    <s v="SCHOOL OF SOCIAL WORK"/>
    <x v="52"/>
    <m/>
    <m/>
    <s v="PARTNERS IN HEALTH"/>
    <x v="29"/>
    <x v="46"/>
    <n v="0"/>
    <n v="0"/>
    <n v="0"/>
    <n v="-17532.87"/>
    <n v="0"/>
  </r>
  <r>
    <x v="8"/>
    <n v="2720001010"/>
    <s v="SCHOOL OF SOCIAL WORK"/>
    <x v="53"/>
    <s v="P"/>
    <n v="625640"/>
    <s v="CTC COLOMBIA MEASURES"/>
    <x v="30"/>
    <x v="47"/>
    <n v="0"/>
    <n v="0"/>
    <n v="0"/>
    <n v="0"/>
    <n v="0"/>
  </r>
  <r>
    <x v="8"/>
    <n v="2720001010"/>
    <s v="SCHOOL OF SOCIAL WORK"/>
    <x v="54"/>
    <m/>
    <m/>
    <s v="AEC '14 DEV &amp; IMPL"/>
    <x v="14"/>
    <x v="48"/>
    <n v="0"/>
    <n v="0"/>
    <n v="26879.01"/>
    <n v="19595"/>
    <n v="0"/>
  </r>
  <r>
    <x v="8"/>
    <n v="2720001010"/>
    <s v="SCHOOL OF SOCIAL WORK"/>
    <x v="55"/>
    <m/>
    <m/>
    <s v="AEC 14 DC EVAL"/>
    <x v="14"/>
    <x v="48"/>
    <n v="0"/>
    <n v="0"/>
    <n v="55687"/>
    <n v="3482"/>
    <n v="0"/>
  </r>
  <r>
    <x v="8"/>
    <n v="2720001010"/>
    <s v="SCHOOL OF SOCIAL WORK"/>
    <x v="56"/>
    <s v="P"/>
    <n v="662847"/>
    <s v="JIM CASEY SEATS"/>
    <x v="31"/>
    <x v="48"/>
    <n v="0"/>
    <n v="0"/>
    <n v="3573.67"/>
    <n v="-9536.93"/>
    <n v="0"/>
  </r>
  <r>
    <x v="8"/>
    <n v="2720001000"/>
    <s v="SCHOOL OF SOCIAL WORK"/>
    <x v="57"/>
    <m/>
    <m/>
    <s v="DURAN-NCAI"/>
    <x v="8"/>
    <x v="46"/>
    <n v="0"/>
    <n v="0"/>
    <n v="0"/>
    <n v="450"/>
    <n v="0"/>
  </r>
  <r>
    <x v="9"/>
    <n v="3010219000"/>
    <s v="CHDD ADMINISTRATION"/>
    <x v="58"/>
    <s v="P"/>
    <n v="675031"/>
    <s v="WATAP - FY 2015"/>
    <x v="21"/>
    <x v="49"/>
    <n v="0"/>
    <n v="0"/>
    <n v="0"/>
    <n v="0"/>
    <n v="0"/>
  </r>
  <r>
    <x v="9"/>
    <n v="3010219000"/>
    <s v="CHDD ADMINISTRATION"/>
    <x v="59"/>
    <s v="S"/>
    <n v="675031"/>
    <s v="WATAP PROGRAM INCOME"/>
    <x v="21"/>
    <x v="49"/>
    <n v="0"/>
    <n v="0"/>
    <n v="0"/>
    <n v="0"/>
    <n v="0"/>
  </r>
  <r>
    <x v="9"/>
    <n v="3010221010"/>
    <s v="REGIONAL PRIMATE CTR"/>
    <x v="60"/>
    <m/>
    <m/>
    <s v="xxxADVxxxBCR EVOL STAM"/>
    <x v="31"/>
    <x v="50"/>
    <n v="0"/>
    <n v="0"/>
    <n v="0"/>
    <n v="0"/>
    <n v="-4075.22"/>
  </r>
  <r>
    <x v="10"/>
    <n v="3020010000"/>
    <s v="PERIODONTICS"/>
    <x v="61"/>
    <m/>
    <m/>
    <s v="AAID-OPTICAL COHER"/>
    <x v="13"/>
    <x v="51"/>
    <n v="0"/>
    <n v="0"/>
    <n v="0"/>
    <n v="6204.75"/>
    <n v="0"/>
  </r>
  <r>
    <x v="11"/>
    <n v="3040120000"/>
    <s v="RADIOLOGY"/>
    <x v="62"/>
    <m/>
    <m/>
    <s v="SNM EVAL OF FDG PET/CT"/>
    <x v="32"/>
    <x v="52"/>
    <n v="0"/>
    <n v="0"/>
    <n v="61.42"/>
    <n v="9693.5"/>
    <n v="0"/>
  </r>
  <r>
    <x v="11"/>
    <n v="3040448270"/>
    <s v="GENOME SCIENCES"/>
    <x v="63"/>
    <m/>
    <m/>
    <s v="EPIGENETICS"/>
    <x v="1"/>
    <x v="53"/>
    <n v="0"/>
    <n v="0"/>
    <n v="0"/>
    <n v="334306"/>
    <n v="0"/>
  </r>
  <r>
    <x v="11"/>
    <n v="3040121000"/>
    <s v="RADIATION ONCOLOGY"/>
    <x v="64"/>
    <s v="S"/>
    <n v="669257"/>
    <s v="LAPS-RAD ONC"/>
    <x v="33"/>
    <x v="54"/>
    <n v="0"/>
    <n v="0"/>
    <n v="0"/>
    <n v="0"/>
    <n v="-1041.8"/>
  </r>
  <r>
    <x v="11"/>
    <n v="3040112173"/>
    <s v="DEPARTMENT OF MEDICINE"/>
    <x v="65"/>
    <s v="S"/>
    <n v="669257"/>
    <s v="LAPS-MED ONC-GI"/>
    <x v="33"/>
    <x v="55"/>
    <n v="0"/>
    <n v="0"/>
    <n v="562.24"/>
    <n v="0"/>
    <n v="0"/>
  </r>
  <r>
    <x v="11"/>
    <n v="3040112178"/>
    <s v="DEPARTMENT OF MEDICINE"/>
    <x v="66"/>
    <m/>
    <m/>
    <s v="BRIM 3"/>
    <x v="34"/>
    <x v="56"/>
    <n v="0"/>
    <n v="0"/>
    <n v="154683.79"/>
    <n v="0"/>
    <n v="0"/>
  </r>
  <r>
    <x v="11"/>
    <n v="3040126000"/>
    <s v="NEUROLOGY"/>
    <x v="67"/>
    <s v="S"/>
    <n v="669257"/>
    <s v="LAPS-NEURO ONC"/>
    <x v="33"/>
    <x v="57"/>
    <n v="0"/>
    <n v="0"/>
    <n v="2520"/>
    <n v="0"/>
    <n v="0"/>
  </r>
  <r>
    <x v="11"/>
    <n v="3040117000"/>
    <s v="OTOLARYNG-HD&amp;NECK SURG"/>
    <x v="68"/>
    <s v="S"/>
    <n v="669257"/>
    <s v="LAPS-OTOLARYOGOLOGY"/>
    <x v="33"/>
    <x v="58"/>
    <n v="0"/>
    <n v="0"/>
    <n v="2323.44"/>
    <n v="0"/>
    <n v="0"/>
  </r>
  <r>
    <x v="11"/>
    <n v="3040122450"/>
    <s v="REHABILITATION MEDICIN"/>
    <x v="69"/>
    <s v="S"/>
    <n v="628489"/>
    <s v="NW ADA PROGRAM INCOME"/>
    <x v="21"/>
    <x v="59"/>
    <n v="0"/>
    <n v="0"/>
    <n v="12400.94"/>
    <n v="0"/>
    <n v="0"/>
  </r>
  <r>
    <x v="11"/>
    <n v="3040112018"/>
    <s v="DEPARTMENT OF MEDICINE"/>
    <x v="70"/>
    <s v="S"/>
    <n v="627468"/>
    <s v="HIV STTR CC-CRANE"/>
    <x v="33"/>
    <x v="60"/>
    <n v="0.38"/>
    <n v="0"/>
    <n v="0"/>
    <n v="0"/>
    <n v="0"/>
  </r>
  <r>
    <x v="11"/>
    <n v="3040122130"/>
    <s v="REHABILITATION MEDICIN"/>
    <x v="71"/>
    <s v="S"/>
    <n v="628274"/>
    <s v="NWRSCI Y4 MODULE"/>
    <x v="21"/>
    <x v="61"/>
    <n v="0"/>
    <n v="0"/>
    <n v="0"/>
    <n v="0"/>
    <n v="0"/>
  </r>
  <r>
    <x v="11"/>
    <n v="3040133640"/>
    <s v="LAB MEDICINE"/>
    <x v="72"/>
    <s v="S"/>
    <n v="625992"/>
    <s v="RCE PROJ 11 Y10"/>
    <x v="20"/>
    <x v="62"/>
    <n v="0"/>
    <n v="0"/>
    <n v="0"/>
    <n v="0"/>
    <n v="0"/>
  </r>
  <r>
    <x v="11"/>
    <n v="3040442470"/>
    <s v="MICROBIOLOGY"/>
    <x v="73"/>
    <s v="S"/>
    <n v="625992"/>
    <s v="RCE PROJ 4 Y10"/>
    <x v="20"/>
    <x v="63"/>
    <n v="0"/>
    <n v="0"/>
    <n v="0"/>
    <n v="0"/>
    <n v="0"/>
  </r>
  <r>
    <x v="11"/>
    <n v="3040442430"/>
    <s v="MICROBIOLOGY"/>
    <x v="74"/>
    <s v="S"/>
    <n v="625992"/>
    <s v="RCE PROJ 3 Y10"/>
    <x v="24"/>
    <x v="64"/>
    <n v="0"/>
    <n v="0"/>
    <n v="0"/>
    <n v="0"/>
    <n v="0"/>
  </r>
  <r>
    <x v="11"/>
    <n v="3040448170"/>
    <s v="GENOME SCIENCES"/>
    <x v="75"/>
    <s v="S"/>
    <n v="625992"/>
    <s v="RCE PROJ 2 Y10"/>
    <x v="20"/>
    <x v="65"/>
    <n v="0"/>
    <n v="0"/>
    <n v="188.31"/>
    <n v="0"/>
    <n v="0"/>
  </r>
  <r>
    <x v="11"/>
    <n v="3040442490"/>
    <s v="MICROBIOLOGY"/>
    <x v="76"/>
    <s v="S"/>
    <n v="625992"/>
    <s v="RCE PROJ 1 Y10"/>
    <x v="33"/>
    <x v="66"/>
    <n v="0"/>
    <n v="0"/>
    <n v="238845.24"/>
    <n v="0"/>
    <n v="0"/>
  </r>
  <r>
    <x v="11"/>
    <n v="3040442490"/>
    <s v="MICROBIOLOGY"/>
    <x v="77"/>
    <s v="S"/>
    <n v="625992"/>
    <s v="RCE PROJ 16 Y10"/>
    <x v="33"/>
    <x v="67"/>
    <n v="0"/>
    <n v="0"/>
    <n v="0"/>
    <n v="0"/>
    <n v="-550902.62"/>
  </r>
  <r>
    <x v="11"/>
    <n v="3040126000"/>
    <s v="NEUROLOGY"/>
    <x v="78"/>
    <m/>
    <m/>
    <s v="VA -WANG SVC AGREEMENT"/>
    <x v="29"/>
    <x v="68"/>
    <n v="0"/>
    <n v="0"/>
    <n v="2098.75"/>
    <n v="0"/>
    <n v="0"/>
  </r>
  <r>
    <x v="11"/>
    <n v="3040442490"/>
    <s v="MICROBIOLOGY"/>
    <x v="79"/>
    <s v="S"/>
    <n v="625992"/>
    <s v="RCE PROJ 18 Y10"/>
    <x v="33"/>
    <x v="69"/>
    <n v="0"/>
    <n v="0"/>
    <n v="0"/>
    <n v="0"/>
    <n v="-294278.95"/>
  </r>
  <r>
    <x v="11"/>
    <n v="3040110000"/>
    <s v="ANESTHESIOLGY&amp;PAIN MED"/>
    <x v="80"/>
    <m/>
    <m/>
    <s v="VA ANESTHESIA"/>
    <x v="29"/>
    <x v="70"/>
    <n v="0"/>
    <n v="0"/>
    <n v="78042.13"/>
    <n v="0"/>
    <n v="0"/>
  </r>
  <r>
    <x v="11"/>
    <n v="3040112041"/>
    <s v="DEPARTMENT OF MEDICINE"/>
    <x v="81"/>
    <s v="P"/>
    <n v="623763"/>
    <s v="MRI IN AIM-HIGH"/>
    <x v="4"/>
    <x v="71"/>
    <n v="0"/>
    <n v="0"/>
    <n v="0"/>
    <n v="0"/>
    <n v="-21531"/>
  </r>
  <r>
    <x v="11"/>
    <n v="3040609000"/>
    <s v="ITHS"/>
    <x v="82"/>
    <s v="S"/>
    <n v="623587"/>
    <s v="CLINICAL RESOURCES 26"/>
    <x v="24"/>
    <x v="72"/>
    <n v="0"/>
    <n v="0"/>
    <n v="0"/>
    <n v="0"/>
    <n v="0"/>
  </r>
  <r>
    <x v="11"/>
    <n v="3040609000"/>
    <s v="ITHS"/>
    <x v="83"/>
    <s v="P"/>
    <n v="623587"/>
    <s v="ITHS UL1 YR7"/>
    <x v="24"/>
    <x v="72"/>
    <n v="0"/>
    <n v="0"/>
    <n v="1477201"/>
    <n v="0"/>
    <n v="0"/>
  </r>
  <r>
    <x v="11"/>
    <n v="3040112134"/>
    <s v="DEPARTMENT OF MEDICINE"/>
    <x v="84"/>
    <m/>
    <m/>
    <s v="NEPRILYSIN PANCREATIC"/>
    <x v="4"/>
    <x v="73"/>
    <n v="0"/>
    <n v="0"/>
    <n v="0"/>
    <n v="0"/>
    <n v="-27881.87"/>
  </r>
  <r>
    <x v="11"/>
    <n v="3040126300"/>
    <s v="NEUROLOGY"/>
    <x v="85"/>
    <m/>
    <m/>
    <s v="VECTORS FOR AGING"/>
    <x v="33"/>
    <x v="74"/>
    <n v="0"/>
    <n v="0"/>
    <n v="0"/>
    <n v="0"/>
    <n v="-9152.17"/>
  </r>
  <r>
    <x v="11"/>
    <n v="3040133230"/>
    <s v="LAB MEDICINE"/>
    <x v="86"/>
    <m/>
    <m/>
    <s v="HSV Mathematical Model"/>
    <x v="33"/>
    <x v="75"/>
    <n v="55184.34"/>
    <n v="0"/>
    <n v="0"/>
    <n v="0"/>
    <n v="0"/>
  </r>
  <r>
    <x v="11"/>
    <n v="3040442490"/>
    <s v="MICROBIOLOGY"/>
    <x v="87"/>
    <s v="P"/>
    <n v="625992"/>
    <s v="MILLER NWRCE Y10 NCR"/>
    <x v="33"/>
    <x v="67"/>
    <n v="469"/>
    <n v="0"/>
    <n v="935094.92"/>
    <n v="0"/>
    <n v="0"/>
  </r>
  <r>
    <x v="11"/>
    <n v="3040110000"/>
    <s v="ANESTHESIOLGY&amp;PAIN MED"/>
    <x v="88"/>
    <s v="P"/>
    <n v="626520"/>
    <s v="IMPLEMENT PED TBI YR4"/>
    <x v="8"/>
    <x v="76"/>
    <n v="11674.03"/>
    <n v="0"/>
    <n v="0"/>
    <n v="0"/>
    <n v="-55775"/>
  </r>
  <r>
    <x v="11"/>
    <n v="3040112101"/>
    <s v="DEPARTMENT OF MEDICINE"/>
    <x v="89"/>
    <m/>
    <m/>
    <s v="MILLENNIUM PB"/>
    <x v="4"/>
    <x v="77"/>
    <n v="0"/>
    <n v="0"/>
    <n v="0"/>
    <n v="0"/>
    <n v="-47878.29"/>
  </r>
  <r>
    <x v="11"/>
    <n v="3040133230"/>
    <s v="LAB MEDICINE"/>
    <x v="90"/>
    <m/>
    <m/>
    <s v="AICURIS(1)316-01-II-01"/>
    <x v="35"/>
    <x v="75"/>
    <n v="3767.24"/>
    <n v="0"/>
    <n v="121377.03"/>
    <n v="0"/>
    <n v="0"/>
  </r>
  <r>
    <x v="11"/>
    <n v="3040912173"/>
    <s v="815 MED"/>
    <x v="91"/>
    <m/>
    <m/>
    <s v="TLR LIGAND AGONISTS"/>
    <x v="14"/>
    <x v="72"/>
    <n v="0"/>
    <n v="0"/>
    <n v="9867.31"/>
    <n v="8409.7999999999993"/>
    <n v="0"/>
  </r>
  <r>
    <x v="11"/>
    <n v="3040120000"/>
    <s v="RADIOLOGY"/>
    <x v="92"/>
    <m/>
    <m/>
    <s v="ECOG-ACRIN PET CORE"/>
    <x v="33"/>
    <x v="78"/>
    <n v="1.9"/>
    <n v="0"/>
    <n v="0"/>
    <n v="0"/>
    <n v="0"/>
  </r>
  <r>
    <x v="11"/>
    <n v="3040122450"/>
    <s v="REHABILITATION MEDICIN"/>
    <x v="93"/>
    <s v="P"/>
    <n v="628489"/>
    <s v="NW ADA CENTER"/>
    <x v="21"/>
    <x v="59"/>
    <n v="2"/>
    <n v="-10001.879999999999"/>
    <n v="0"/>
    <n v="0"/>
    <n v="-14468.03"/>
  </r>
  <r>
    <x v="11"/>
    <n v="3040112171"/>
    <s v="DEPARTMENT OF MEDICINE"/>
    <x v="94"/>
    <s v="S"/>
    <n v="669257"/>
    <s v="LAPS-GUMO"/>
    <x v="33"/>
    <x v="79"/>
    <n v="0"/>
    <n v="0"/>
    <n v="4159.53"/>
    <n v="0"/>
    <n v="0"/>
  </r>
  <r>
    <x v="11"/>
    <n v="3040947000"/>
    <s v="IMMUNOLOGY SLU"/>
    <x v="95"/>
    <s v="S"/>
    <n v="625992"/>
    <s v="RCE PROJ 14  Y10"/>
    <x v="20"/>
    <x v="80"/>
    <n v="0"/>
    <n v="0"/>
    <n v="0"/>
    <n v="0"/>
    <n v="-214.38"/>
  </r>
  <r>
    <x v="11"/>
    <n v="3040119040"/>
    <s v="PSYCHIATRY"/>
    <x v="96"/>
    <m/>
    <m/>
    <s v="TELEHEALTH NETWORK"/>
    <x v="8"/>
    <x v="81"/>
    <n v="0"/>
    <n v="0"/>
    <n v="63964"/>
    <n v="0"/>
    <n v="0"/>
  </r>
  <r>
    <x v="11"/>
    <n v="3040112178"/>
    <s v="DEPARTMENT OF MEDICINE"/>
    <x v="97"/>
    <m/>
    <m/>
    <s v="GSK RCC VEG108844"/>
    <x v="36"/>
    <x v="56"/>
    <n v="0"/>
    <n v="0"/>
    <n v="0"/>
    <n v="0"/>
    <n v="-2751.15"/>
  </r>
  <r>
    <x v="11"/>
    <n v="3040112182"/>
    <s v="DEPARTMENT OF MEDICINE"/>
    <x v="98"/>
    <s v="S"/>
    <n v="625992"/>
    <s v="RCE PROJ 17 Y10"/>
    <x v="33"/>
    <x v="82"/>
    <n v="0"/>
    <n v="0"/>
    <n v="360.2"/>
    <n v="0"/>
    <n v="0"/>
  </r>
  <r>
    <x v="11"/>
    <n v="3040449000"/>
    <s v="GLOBAL HEALTH"/>
    <x v="99"/>
    <s v="S"/>
    <n v="625992"/>
    <s v="RCE KENYA STRAIN Y10"/>
    <x v="20"/>
    <x v="83"/>
    <n v="0"/>
    <n v="0"/>
    <n v="65.650000000000006"/>
    <n v="0"/>
    <n v="0"/>
  </r>
  <r>
    <x v="11"/>
    <n v="3040442600"/>
    <s v="MICROBIOLOGY"/>
    <x v="100"/>
    <s v="S"/>
    <n v="625992"/>
    <s v="RCE NW CD 003 Y10"/>
    <x v="20"/>
    <x v="84"/>
    <n v="0"/>
    <n v="0"/>
    <n v="0"/>
    <n v="0"/>
    <n v="0"/>
  </r>
  <r>
    <x v="11"/>
    <n v="3040440060"/>
    <s v="BIOCHEMISTRY"/>
    <x v="101"/>
    <s v="S"/>
    <n v="625992"/>
    <s v="RCE CORE D Y10"/>
    <x v="20"/>
    <x v="85"/>
    <n v="0"/>
    <n v="0"/>
    <n v="0"/>
    <n v="0"/>
    <n v="-0.02"/>
  </r>
  <r>
    <x v="11"/>
    <n v="3040448170"/>
    <s v="GENOME SCIENCES"/>
    <x v="102"/>
    <s v="S"/>
    <n v="625992"/>
    <s v="RCE CORE C Y10"/>
    <x v="33"/>
    <x v="65"/>
    <n v="0"/>
    <n v="0"/>
    <n v="0.01"/>
    <n v="0"/>
    <n v="0"/>
  </r>
  <r>
    <x v="11"/>
    <n v="3040442490"/>
    <s v="MICROBIOLOGY"/>
    <x v="103"/>
    <s v="S"/>
    <n v="625992"/>
    <s v="RCE CORE B Y10"/>
    <x v="33"/>
    <x v="86"/>
    <n v="0"/>
    <n v="0"/>
    <n v="0"/>
    <n v="0"/>
    <n v="-85375.07"/>
  </r>
  <r>
    <x v="11"/>
    <n v="3040442490"/>
    <s v="MICROBIOLOGY"/>
    <x v="104"/>
    <s v="S"/>
    <n v="625992"/>
    <s v="RCE CORE A Y10"/>
    <x v="33"/>
    <x v="67"/>
    <n v="0"/>
    <n v="0"/>
    <n v="0"/>
    <n v="0"/>
    <n v="-245166.63"/>
  </r>
  <r>
    <x v="11"/>
    <n v="3040122130"/>
    <s v="REHABILITATION MEDICIN"/>
    <x v="105"/>
    <s v="P"/>
    <n v="628274"/>
    <s v="NWRSCI Y4"/>
    <x v="21"/>
    <x v="61"/>
    <n v="0"/>
    <n v="0"/>
    <n v="0"/>
    <n v="0"/>
    <n v="0"/>
  </r>
  <r>
    <x v="11"/>
    <n v="3040922670"/>
    <s v="REHAB MED SLU"/>
    <x v="106"/>
    <s v="S"/>
    <n v="666197"/>
    <s v="MDA201127 SUB YR3"/>
    <x v="17"/>
    <x v="87"/>
    <n v="0"/>
    <n v="0"/>
    <n v="0"/>
    <n v="0"/>
    <n v="-20729.91"/>
  </r>
  <r>
    <x v="11"/>
    <n v="3040112018"/>
    <s v="DEPARTMENT OF MEDICINE"/>
    <x v="107"/>
    <m/>
    <m/>
    <s v="ML-3341-304 STUDY"/>
    <x v="37"/>
    <x v="88"/>
    <n v="0"/>
    <n v="0"/>
    <n v="33193.86"/>
    <n v="0"/>
    <n v="0"/>
  </r>
  <r>
    <x v="11"/>
    <n v="3040111100"/>
    <s v="FAMILY MEDICINE"/>
    <x v="108"/>
    <m/>
    <m/>
    <s v="NIHR DIAGNOSTICS"/>
    <x v="11"/>
    <x v="89"/>
    <n v="0"/>
    <n v="0"/>
    <n v="0"/>
    <n v="22476"/>
    <n v="-8.8000000000000007"/>
  </r>
  <r>
    <x v="11"/>
    <n v="3040112025"/>
    <s v="DEPARTMENT OF MEDICINE"/>
    <x v="109"/>
    <m/>
    <m/>
    <s v="EPI OF IGFS AND AGING"/>
    <x v="8"/>
    <x v="90"/>
    <n v="0"/>
    <n v="0"/>
    <n v="0"/>
    <n v="15267.52"/>
    <n v="0"/>
  </r>
  <r>
    <x v="11"/>
    <n v="3040922670"/>
    <s v="REHAB MED SLU"/>
    <x v="110"/>
    <s v="P"/>
    <n v="666197"/>
    <s v="MDA201127 RESEARCH"/>
    <x v="17"/>
    <x v="87"/>
    <n v="0"/>
    <n v="0"/>
    <n v="0"/>
    <n v="-981.33"/>
    <n v="-0.01"/>
  </r>
  <r>
    <x v="11"/>
    <n v="3041042093"/>
    <s v="ROSEN MICRO"/>
    <x v="111"/>
    <m/>
    <m/>
    <s v="MULLINS AMFAR BEAD"/>
    <x v="29"/>
    <x v="91"/>
    <n v="0"/>
    <n v="-5196.1242000000002"/>
    <n v="0"/>
    <n v="0"/>
    <n v="0"/>
  </r>
  <r>
    <x v="11"/>
    <n v="3040110000"/>
    <s v="ANESTHESIOLGY&amp;PAIN MED"/>
    <x v="112"/>
    <m/>
    <m/>
    <s v="NEONATAL PAIN"/>
    <x v="33"/>
    <x v="92"/>
    <n v="0"/>
    <n v="0"/>
    <n v="0"/>
    <n v="72.64"/>
    <n v="-698.59"/>
  </r>
  <r>
    <x v="11"/>
    <n v="3040918000"/>
    <s v="815 PEDS"/>
    <x v="113"/>
    <s v="S"/>
    <n v="667856"/>
    <s v="WNT SIGNALING FSHD S3"/>
    <x v="9"/>
    <x v="93"/>
    <n v="0"/>
    <n v="0"/>
    <n v="59998"/>
    <n v="0"/>
    <n v="0"/>
  </r>
  <r>
    <x v="11"/>
    <n v="3040918000"/>
    <s v="815 PEDS"/>
    <x v="114"/>
    <s v="S"/>
    <n v="667856"/>
    <s v="WNT SIGNALING FSHD S2"/>
    <x v="9"/>
    <x v="93"/>
    <n v="0"/>
    <n v="0"/>
    <n v="59998"/>
    <n v="0"/>
    <n v="0"/>
  </r>
  <r>
    <x v="11"/>
    <n v="3040918000"/>
    <s v="815 PEDS"/>
    <x v="115"/>
    <s v="S"/>
    <n v="667856"/>
    <s v="WNT SIGNALING FSHD S1"/>
    <x v="17"/>
    <x v="93"/>
    <n v="0"/>
    <n v="0"/>
    <n v="0"/>
    <n v="0"/>
    <n v="0"/>
  </r>
  <r>
    <x v="11"/>
    <n v="3040112170"/>
    <s v="DEPARTMENT OF MEDICINE"/>
    <x v="116"/>
    <s v="P"/>
    <n v="669257"/>
    <s v="U-10 LAPS FIXED FEE"/>
    <x v="33"/>
    <x v="94"/>
    <n v="0"/>
    <n v="0"/>
    <n v="63435"/>
    <n v="0"/>
    <n v="0"/>
  </r>
  <r>
    <x v="11"/>
    <n v="3040112139"/>
    <s v="DEPARTMENT OF MEDICINE"/>
    <x v="117"/>
    <m/>
    <m/>
    <s v="DPP 02 - UW"/>
    <x v="4"/>
    <x v="95"/>
    <n v="0"/>
    <n v="0"/>
    <n v="0"/>
    <n v="134.97"/>
    <n v="0"/>
  </r>
  <r>
    <x v="11"/>
    <n v="3040118200"/>
    <s v="PEDIATRICS"/>
    <x v="118"/>
    <s v="P"/>
    <n v="666307"/>
    <s v="AHA MUSCLE OXYGENATION"/>
    <x v="14"/>
    <x v="96"/>
    <n v="0"/>
    <n v="0"/>
    <n v="0"/>
    <n v="0"/>
    <n v="0"/>
  </r>
  <r>
    <x v="11"/>
    <n v="3040922670"/>
    <s v="REHAB MED SLU"/>
    <x v="119"/>
    <s v="S"/>
    <n v="666197"/>
    <s v="MDA RESEARCH SUB YR1"/>
    <x v="38"/>
    <x v="87"/>
    <n v="0"/>
    <n v="0"/>
    <n v="40005.78"/>
    <n v="0"/>
    <n v="0"/>
  </r>
  <r>
    <x v="11"/>
    <n v="3040431020"/>
    <s v="BIOENGINEERING"/>
    <x v="120"/>
    <m/>
    <m/>
    <s v="ET1 AND DIABETIC VC"/>
    <x v="14"/>
    <x v="97"/>
    <n v="0"/>
    <n v="0"/>
    <n v="0"/>
    <n v="0"/>
    <n v="0"/>
  </r>
  <r>
    <x v="11"/>
    <n v="3040126000"/>
    <s v="NEUROLOGY"/>
    <x v="121"/>
    <m/>
    <m/>
    <s v="HDSA COE 2011"/>
    <x v="14"/>
    <x v="98"/>
    <n v="0"/>
    <n v="0"/>
    <n v="23278.12"/>
    <n v="0"/>
    <n v="0"/>
  </r>
  <r>
    <x v="11"/>
    <n v="3040118120"/>
    <s v="PEDIATRICS"/>
    <x v="122"/>
    <m/>
    <m/>
    <s v="NEAT-O"/>
    <x v="33"/>
    <x v="99"/>
    <n v="0"/>
    <n v="0"/>
    <n v="0"/>
    <n v="20970.990000000002"/>
    <n v="0"/>
  </r>
  <r>
    <x v="11"/>
    <n v="3040910000"/>
    <s v="815 ANESTH"/>
    <x v="123"/>
    <m/>
    <m/>
    <s v="ADRENOCEPTORS SUMMER13"/>
    <x v="27"/>
    <x v="100"/>
    <n v="0"/>
    <n v="0"/>
    <n v="0"/>
    <n v="0"/>
    <n v="-233.06"/>
  </r>
  <r>
    <x v="11"/>
    <n v="3040113000"/>
    <s v="NEUROLOGICAL SURGERY"/>
    <x v="124"/>
    <s v="S"/>
    <n v="665445"/>
    <s v="CHESNUT TEMKIN TRACK"/>
    <x v="8"/>
    <x v="101"/>
    <n v="0"/>
    <n v="0"/>
    <n v="71494.95"/>
    <n v="0"/>
    <n v="0"/>
  </r>
  <r>
    <x v="11"/>
    <n v="3040112018"/>
    <s v="DEPARTMENT OF MEDICINE"/>
    <x v="125"/>
    <s v="P"/>
    <n v="667882"/>
    <s v="CNICS"/>
    <x v="8"/>
    <x v="102"/>
    <n v="0"/>
    <n v="0"/>
    <n v="0"/>
    <n v="19649"/>
    <n v="-3857.67"/>
  </r>
  <r>
    <x v="11"/>
    <n v="3040918000"/>
    <s v="815 PEDS"/>
    <x v="126"/>
    <s v="P"/>
    <n v="667856"/>
    <s v="WNT SIGNALING IN FSHD"/>
    <x v="9"/>
    <x v="93"/>
    <n v="0"/>
    <n v="0"/>
    <n v="2679.62"/>
    <n v="44998.5"/>
    <n v="0"/>
  </r>
  <r>
    <x v="11"/>
    <n v="3040119010"/>
    <s v="PSYCHIATRY"/>
    <x v="127"/>
    <m/>
    <m/>
    <s v="xxxADVxxxTEXAS CMS EVA"/>
    <x v="33"/>
    <x v="103"/>
    <n v="0"/>
    <n v="0"/>
    <n v="10000.01"/>
    <n v="0"/>
    <n v="0"/>
  </r>
  <r>
    <x v="11"/>
    <n v="3040120000"/>
    <s v="RADIOLOGY"/>
    <x v="128"/>
    <m/>
    <m/>
    <s v="ARC HCSIMGR_AUR 2013"/>
    <x v="4"/>
    <x v="104"/>
    <n v="0"/>
    <n v="0"/>
    <n v="3440.56"/>
    <n v="0"/>
    <n v="0"/>
  </r>
  <r>
    <x v="11"/>
    <n v="3040922670"/>
    <s v="REHAB MED SLU"/>
    <x v="129"/>
    <s v="S"/>
    <n v="666197"/>
    <s v="MDA RESEARCH SUB YR2"/>
    <x v="39"/>
    <x v="87"/>
    <n v="0"/>
    <n v="0"/>
    <n v="0"/>
    <n v="0"/>
    <n v="-19233.84"/>
  </r>
  <r>
    <x v="11"/>
    <n v="3040112178"/>
    <s v="DEPARTMENT OF MEDICINE"/>
    <x v="130"/>
    <m/>
    <m/>
    <s v="CITN06-ALT803"/>
    <x v="8"/>
    <x v="105"/>
    <n v="0"/>
    <n v="0"/>
    <n v="0"/>
    <n v="0"/>
    <n v="-26626.04"/>
  </r>
  <r>
    <x v="11"/>
    <n v="3040116000"/>
    <s v="ORTHOPEDICS"/>
    <x v="131"/>
    <m/>
    <m/>
    <s v="AOSPINE INJURY CASE"/>
    <x v="33"/>
    <x v="106"/>
    <n v="0"/>
    <n v="0"/>
    <n v="7891.42"/>
    <n v="0"/>
    <n v="0"/>
  </r>
  <r>
    <x v="11"/>
    <n v="3040910000"/>
    <s v="815 ANESTH"/>
    <x v="132"/>
    <m/>
    <m/>
    <s v="ADRENOCEPTORS"/>
    <x v="40"/>
    <x v="100"/>
    <n v="0"/>
    <n v="0"/>
    <n v="0"/>
    <n v="-76824.12"/>
    <n v="0"/>
  </r>
  <r>
    <x v="11"/>
    <n v="3040112027"/>
    <s v="DEPARTMENT OF MEDICINE"/>
    <x v="133"/>
    <m/>
    <m/>
    <s v="HYPOTHALAMUS&amp;DIABETES"/>
    <x v="14"/>
    <x v="107"/>
    <n v="0"/>
    <n v="0"/>
    <n v="146.49"/>
    <n v="0"/>
    <n v="0"/>
  </r>
  <r>
    <x v="11"/>
    <n v="3040912133"/>
    <s v="815 MED"/>
    <x v="134"/>
    <s v="P"/>
    <n v="666417"/>
    <s v="ANDROGEN MEDIATED CRP"/>
    <x v="14"/>
    <x v="108"/>
    <n v="0"/>
    <n v="0"/>
    <n v="0"/>
    <n v="5000"/>
    <n v="0"/>
  </r>
  <r>
    <x v="11"/>
    <n v="3040118250"/>
    <s v="PEDIATRICS"/>
    <x v="135"/>
    <m/>
    <m/>
    <s v="CFF/NIH MANIC 2013"/>
    <x v="14"/>
    <x v="109"/>
    <n v="0"/>
    <n v="0"/>
    <n v="0"/>
    <n v="0"/>
    <n v="0"/>
  </r>
  <r>
    <x v="11"/>
    <n v="3040110000"/>
    <s v="ANESTHESIOLGY&amp;PAIN MED"/>
    <x v="136"/>
    <m/>
    <m/>
    <s v="TBI &amp; CARDIAC FUNCTION"/>
    <x v="14"/>
    <x v="110"/>
    <n v="0"/>
    <n v="-2574.7193000000002"/>
    <n v="3725"/>
    <n v="0"/>
    <n v="0"/>
  </r>
  <r>
    <x v="11"/>
    <n v="3040120000"/>
    <s v="RADIOLOGY"/>
    <x v="137"/>
    <m/>
    <m/>
    <s v="KEC HD ENERGETICS"/>
    <x v="29"/>
    <x v="111"/>
    <n v="0"/>
    <n v="0"/>
    <n v="0"/>
    <n v="0"/>
    <n v="-71875.45"/>
  </r>
  <r>
    <x v="11"/>
    <n v="3040940000"/>
    <s v="815 BIOC"/>
    <x v="138"/>
    <s v="P"/>
    <n v="663751"/>
    <s v="RaceMDS1P"/>
    <x v="41"/>
    <x v="112"/>
    <n v="0"/>
    <n v="0"/>
    <n v="0"/>
    <n v="79602.78"/>
    <n v="0"/>
  </r>
  <r>
    <x v="11"/>
    <n v="3040112181"/>
    <s v="DEPARTMENT OF MEDICINE"/>
    <x v="139"/>
    <m/>
    <m/>
    <s v="LUNG XPLANT"/>
    <x v="33"/>
    <x v="113"/>
    <n v="0"/>
    <n v="0"/>
    <n v="0"/>
    <n v="-16338.79"/>
    <n v="0"/>
  </r>
  <r>
    <x v="11"/>
    <n v="3040442460"/>
    <s v="MICROBIOLOGY"/>
    <x v="140"/>
    <m/>
    <m/>
    <s v="PARSEK MEDIMMUNE"/>
    <x v="42"/>
    <x v="114"/>
    <n v="0"/>
    <n v="0"/>
    <n v="0"/>
    <n v="1000"/>
    <n v="0"/>
  </r>
  <r>
    <x v="11"/>
    <n v="3040934000"/>
    <s v="BIME SLU"/>
    <x v="141"/>
    <m/>
    <m/>
    <s v="RTI TANZANIA PEPFAR"/>
    <x v="43"/>
    <x v="115"/>
    <n v="0"/>
    <n v="0"/>
    <n v="0"/>
    <n v="0"/>
    <n v="0"/>
  </r>
  <r>
    <x v="11"/>
    <n v="3040112049"/>
    <s v="DEPARTMENT OF MEDICINE"/>
    <x v="142"/>
    <m/>
    <m/>
    <s v="FLAT SUGAR AZ"/>
    <x v="14"/>
    <x v="116"/>
    <n v="502.66"/>
    <n v="0"/>
    <n v="112062.95"/>
    <n v="0"/>
    <n v="0"/>
  </r>
  <r>
    <x v="11"/>
    <n v="3040112018"/>
    <s v="DEPARTMENT OF MEDICINE"/>
    <x v="143"/>
    <s v="S"/>
    <n v="665460"/>
    <s v="EARLY INFECT YR5 SUB"/>
    <x v="33"/>
    <x v="117"/>
    <n v="0"/>
    <n v="0"/>
    <n v="0"/>
    <n v="0"/>
    <n v="-657.36"/>
  </r>
  <r>
    <x v="11"/>
    <n v="3040449000"/>
    <s v="GLOBAL HEALTH"/>
    <x v="144"/>
    <m/>
    <m/>
    <s v="MEPILINKED MENTAL HLTH"/>
    <x v="8"/>
    <x v="118"/>
    <n v="0"/>
    <n v="0"/>
    <n v="2.42"/>
    <n v="-526.46"/>
    <n v="0"/>
  </r>
  <r>
    <x v="11"/>
    <n v="3040112049"/>
    <s v="DEPARTMENT OF MEDICINE"/>
    <x v="145"/>
    <s v="P"/>
    <n v="663979"/>
    <s v="ACCORDION OPTION 2"/>
    <x v="14"/>
    <x v="116"/>
    <n v="0"/>
    <n v="0"/>
    <n v="0"/>
    <n v="0"/>
    <n v="0"/>
  </r>
  <r>
    <x v="11"/>
    <n v="3040112139"/>
    <s v="DEPARTMENT OF MEDICINE"/>
    <x v="146"/>
    <m/>
    <m/>
    <s v="ETHICON CONTRACT"/>
    <x v="14"/>
    <x v="119"/>
    <n v="0"/>
    <n v="0"/>
    <n v="0"/>
    <n v="0"/>
    <n v="-12827.36"/>
  </r>
  <r>
    <x v="11"/>
    <n v="3040440000"/>
    <s v="BIOCHEMISTRY"/>
    <x v="147"/>
    <m/>
    <m/>
    <s v="SB STAFF ASSIGNMENT"/>
    <x v="0"/>
    <x v="120"/>
    <n v="0.01"/>
    <n v="0"/>
    <n v="0"/>
    <n v="665.9"/>
    <n v="0"/>
  </r>
  <r>
    <x v="11"/>
    <n v="3040112032"/>
    <s v="DEPARTMENT OF MEDICINE"/>
    <x v="148"/>
    <m/>
    <m/>
    <s v="ITRAUMA CARE"/>
    <x v="8"/>
    <x v="121"/>
    <n v="0"/>
    <n v="0"/>
    <n v="0"/>
    <n v="55298.64"/>
    <n v="0"/>
  </r>
  <r>
    <x v="11"/>
    <n v="3040449000"/>
    <s v="GLOBAL HEALTH"/>
    <x v="149"/>
    <m/>
    <m/>
    <s v="HIV CARE CASCADE"/>
    <x v="4"/>
    <x v="122"/>
    <n v="0"/>
    <n v="0"/>
    <n v="150657.95000000001"/>
    <n v="0"/>
    <n v="0"/>
  </r>
  <r>
    <x v="11"/>
    <n v="3040440180"/>
    <s v="BIOCHEMISTRY"/>
    <x v="150"/>
    <m/>
    <m/>
    <s v="MARCOS CURIE FELLOW"/>
    <x v="33"/>
    <x v="123"/>
    <n v="0"/>
    <n v="0"/>
    <n v="0"/>
    <n v="0"/>
    <n v="-29.48"/>
  </r>
  <r>
    <x v="11"/>
    <n v="3040931002"/>
    <s v="815 BIOENGINEERING"/>
    <x v="151"/>
    <m/>
    <m/>
    <s v="F31 WARD"/>
    <x v="44"/>
    <x v="124"/>
    <n v="0"/>
    <n v="0"/>
    <n v="0"/>
    <n v="0"/>
    <n v="-3031.29"/>
  </r>
  <r>
    <x v="11"/>
    <n v="3040445000"/>
    <s v="PHYSIOLOGY &amp; BIOPHYSIC"/>
    <x v="152"/>
    <m/>
    <m/>
    <s v="PERLMUTTER MORTON"/>
    <x v="4"/>
    <x v="125"/>
    <n v="0"/>
    <n v="-13750"/>
    <n v="0"/>
    <n v="0"/>
    <n v="0"/>
  </r>
  <r>
    <x v="11"/>
    <n v="3040126000"/>
    <s v="NEUROLOGY"/>
    <x v="153"/>
    <m/>
    <m/>
    <s v="PREDICT HD PIA"/>
    <x v="8"/>
    <x v="126"/>
    <n v="0"/>
    <n v="0"/>
    <n v="0"/>
    <n v="-13435.63"/>
    <n v="0"/>
  </r>
  <r>
    <x v="11"/>
    <n v="3040112018"/>
    <s v="DEPARTMENT OF MEDICINE"/>
    <x v="154"/>
    <s v="P"/>
    <n v="665460"/>
    <s v="EARLY INFECTION YR5"/>
    <x v="33"/>
    <x v="117"/>
    <n v="0"/>
    <n v="0"/>
    <n v="0"/>
    <n v="0"/>
    <n v="0"/>
  </r>
  <r>
    <x v="11"/>
    <n v="3040112171"/>
    <s v="DEPARTMENT OF MEDICINE"/>
    <x v="155"/>
    <m/>
    <m/>
    <s v="OGX-BLADDER-2"/>
    <x v="45"/>
    <x v="127"/>
    <n v="0"/>
    <n v="0"/>
    <n v="0"/>
    <n v="0"/>
    <n v="-1214.76"/>
  </r>
  <r>
    <x v="11"/>
    <n v="3040112135"/>
    <s v="DEPARTMENT OF MEDICINE"/>
    <x v="156"/>
    <s v="S"/>
    <n v="663979"/>
    <s v="DCC SITE ACCORDIAN SUB"/>
    <x v="14"/>
    <x v="128"/>
    <n v="0"/>
    <n v="0"/>
    <n v="58801.31"/>
    <n v="0"/>
    <n v="0"/>
  </r>
  <r>
    <x v="11"/>
    <n v="3040443600"/>
    <s v="PATHOLOGY"/>
    <x v="157"/>
    <m/>
    <m/>
    <s v="CERMED"/>
    <x v="2"/>
    <x v="129"/>
    <n v="0"/>
    <n v="0"/>
    <n v="0"/>
    <n v="60629.91"/>
    <n v="0"/>
  </r>
  <r>
    <x v="11"/>
    <n v="3040113000"/>
    <s v="NEUROLOGICAL SURGERY"/>
    <x v="158"/>
    <s v="P"/>
    <n v="665445"/>
    <s v="CHESNUT TEMKIN TRACK"/>
    <x v="8"/>
    <x v="101"/>
    <n v="0"/>
    <n v="0"/>
    <n v="49665.85"/>
    <n v="0"/>
    <n v="0"/>
  </r>
  <r>
    <x v="11"/>
    <n v="3040112171"/>
    <s v="DEPARTMENT OF MEDICINE"/>
    <x v="159"/>
    <m/>
    <m/>
    <s v="ABI-DART"/>
    <x v="14"/>
    <x v="130"/>
    <n v="0"/>
    <n v="0"/>
    <n v="0"/>
    <n v="0"/>
    <n v="-1975.53"/>
  </r>
  <r>
    <x v="11"/>
    <n v="3040133510"/>
    <s v="LAB MEDICINE"/>
    <x v="160"/>
    <m/>
    <m/>
    <s v="RARECYTE"/>
    <x v="14"/>
    <x v="131"/>
    <n v="0"/>
    <n v="0"/>
    <n v="0"/>
    <n v="0"/>
    <n v="-37760.839999999997"/>
  </r>
  <r>
    <x v="11"/>
    <n v="3040114500"/>
    <s v="OBGYN/ADMIN"/>
    <x v="161"/>
    <m/>
    <m/>
    <s v="GAPPS YEAR 4"/>
    <x v="14"/>
    <x v="132"/>
    <n v="0"/>
    <n v="-43199.358800000002"/>
    <n v="0"/>
    <n v="0"/>
    <n v="-8478.0300000000007"/>
  </r>
  <r>
    <x v="11"/>
    <n v="3040112048"/>
    <s v="DEPARTMENT OF MEDICINE"/>
    <x v="162"/>
    <m/>
    <m/>
    <s v="VP RECONSTRUCTION"/>
    <x v="46"/>
    <x v="133"/>
    <n v="0"/>
    <n v="0"/>
    <n v="0"/>
    <n v="59465.37"/>
    <n v="0"/>
  </r>
  <r>
    <x v="12"/>
    <n v="3060005000"/>
    <s v="BIOBHV NURS &amp; HLTH SYS"/>
    <x v="163"/>
    <m/>
    <m/>
    <s v="BIOBEHAVIORAL NURS RES"/>
    <x v="29"/>
    <x v="134"/>
    <n v="0"/>
    <n v="-7491.8110999999999"/>
    <n v="141.28"/>
    <n v="0"/>
    <n v="0"/>
  </r>
  <r>
    <x v="12"/>
    <n v="3060003020"/>
    <s v="FAMILY &amp; CHILD NURSING"/>
    <x v="164"/>
    <m/>
    <m/>
    <s v="PFR CHILDREN'S ADMIN"/>
    <x v="9"/>
    <x v="135"/>
    <n v="0"/>
    <n v="0"/>
    <n v="7244.39"/>
    <n v="0"/>
    <n v="0"/>
  </r>
  <r>
    <x v="13"/>
    <n v="3100004020"/>
    <s v="HEALTH SERVICES/MAIN"/>
    <x v="165"/>
    <m/>
    <m/>
    <s v="MICRO-SIMULATION MODEL"/>
    <x v="31"/>
    <x v="136"/>
    <n v="751.09"/>
    <n v="0"/>
    <n v="1906.62"/>
    <n v="0"/>
    <n v="0"/>
  </r>
  <r>
    <x v="13"/>
    <n v="3100049000"/>
    <s v="GLOBAL HEALTH"/>
    <x v="166"/>
    <s v="P"/>
    <n v="669402"/>
    <s v="UNICRED ANALYSIS"/>
    <x v="4"/>
    <x v="137"/>
    <n v="0"/>
    <n v="0"/>
    <n v="0"/>
    <n v="43589.41"/>
    <n v="0"/>
  </r>
  <r>
    <x v="13"/>
    <n v="3100001060"/>
    <s v="BIOSTAT MAIN RESEARCH"/>
    <x v="167"/>
    <m/>
    <m/>
    <s v="FORENSIC GENETICS"/>
    <x v="33"/>
    <x v="138"/>
    <n v="124175"/>
    <n v="0"/>
    <n v="0"/>
    <n v="0"/>
    <n v="0"/>
  </r>
  <r>
    <x v="13"/>
    <n v="3100003000"/>
    <s v="EPIDEMIOLOGY"/>
    <x v="168"/>
    <m/>
    <m/>
    <s v="xxxADVxxxDIABETES IN A"/>
    <x v="14"/>
    <x v="139"/>
    <n v="0"/>
    <n v="0"/>
    <n v="62220.41"/>
    <n v="0"/>
    <n v="0"/>
  </r>
  <r>
    <x v="13"/>
    <n v="3100002000"/>
    <s v="ENVIRO &amp; OCCUP HEALTH"/>
    <x v="169"/>
    <m/>
    <m/>
    <s v="WHOLE BODY VIBE EXP 3"/>
    <x v="8"/>
    <x v="140"/>
    <n v="0"/>
    <n v="0"/>
    <n v="0"/>
    <n v="0"/>
    <n v="0"/>
  </r>
  <r>
    <x v="13"/>
    <n v="3100004020"/>
    <s v="HEALTH SERVICES/MAIN"/>
    <x v="170"/>
    <m/>
    <m/>
    <s v="AHEW CONFERENCE"/>
    <x v="33"/>
    <x v="136"/>
    <n v="0"/>
    <n v="-6987"/>
    <n v="0"/>
    <n v="0"/>
    <n v="-0.28000000000000003"/>
  </r>
  <r>
    <x v="13"/>
    <n v="3100002000"/>
    <s v="ENVIRO &amp; OCCUP HEALTH"/>
    <x v="171"/>
    <s v="P"/>
    <n v="660042"/>
    <s v="LATTICE/AF SBIR PH-II"/>
    <x v="5"/>
    <x v="141"/>
    <n v="0"/>
    <n v="0"/>
    <n v="1.44"/>
    <n v="14210.56"/>
    <n v="0"/>
  </r>
  <r>
    <x v="13"/>
    <n v="3100002000"/>
    <s v="ENVIRO &amp; OCCUP HEALTH"/>
    <x v="172"/>
    <s v="P"/>
    <n v="660361"/>
    <s v="SBIR-LATTICE DOE"/>
    <x v="47"/>
    <x v="141"/>
    <n v="0"/>
    <n v="0"/>
    <n v="2515.41"/>
    <n v="33000"/>
    <n v="0"/>
  </r>
  <r>
    <x v="13"/>
    <n v="3100001000"/>
    <s v="BIOSTAT MAIN RESEARCH"/>
    <x v="173"/>
    <m/>
    <m/>
    <s v="GENE NETWORKS"/>
    <x v="4"/>
    <x v="142"/>
    <n v="0"/>
    <n v="0"/>
    <n v="5157.04"/>
    <n v="0"/>
    <n v="0"/>
  </r>
  <r>
    <x v="13"/>
    <n v="3100001000"/>
    <s v="BIOSTAT MAIN RESEARCH"/>
    <x v="174"/>
    <m/>
    <m/>
    <s v="ADIPOSITY"/>
    <x v="48"/>
    <x v="143"/>
    <n v="0"/>
    <n v="0"/>
    <n v="0"/>
    <n v="290.24"/>
    <n v="0"/>
  </r>
  <r>
    <x v="13"/>
    <n v="3100001020"/>
    <s v="BIOSTAT MAIN RESEARCH"/>
    <x v="175"/>
    <m/>
    <m/>
    <s v="MESA-AUTOIMMUNITY YR4"/>
    <x v="33"/>
    <x v="144"/>
    <n v="0"/>
    <n v="0"/>
    <n v="0"/>
    <n v="390.02"/>
    <n v="0"/>
  </r>
  <r>
    <x v="13"/>
    <n v="3100003310"/>
    <s v="EPIDEMIOLOGY"/>
    <x v="176"/>
    <s v="P"/>
    <n v="664698"/>
    <s v="WSU P20"/>
    <x v="33"/>
    <x v="145"/>
    <n v="0"/>
    <n v="0"/>
    <n v="0"/>
    <n v="5143.16"/>
    <n v="0"/>
  </r>
  <r>
    <x v="13"/>
    <n v="3100002000"/>
    <s v="ENVIRO &amp; OCCUP HEALTH"/>
    <x v="177"/>
    <s v="P"/>
    <n v="636714"/>
    <s v="DETECTOR-DHS/LATTICE"/>
    <x v="3"/>
    <x v="141"/>
    <n v="0"/>
    <n v="0"/>
    <n v="0"/>
    <n v="7987.34"/>
    <n v="0"/>
  </r>
  <r>
    <x v="13"/>
    <n v="3100001060"/>
    <s v="BIOSTAT MAIN RESEARCH"/>
    <x v="178"/>
    <m/>
    <m/>
    <s v="OLGA OPT 1-NHLBI"/>
    <x v="49"/>
    <x v="138"/>
    <n v="14360.12"/>
    <n v="0"/>
    <n v="131072.42000000001"/>
    <n v="165673.76999999999"/>
    <n v="0"/>
  </r>
  <r>
    <x v="13"/>
    <n v="3100002000"/>
    <s v="ENVIRO &amp; OCCUP HEALTH"/>
    <x v="179"/>
    <m/>
    <m/>
    <s v="MEASUREMENT ERRORS"/>
    <x v="33"/>
    <x v="146"/>
    <n v="0"/>
    <n v="0"/>
    <n v="0"/>
    <n v="3139.46"/>
    <n v="0"/>
  </r>
  <r>
    <x v="13"/>
    <n v="3100004000"/>
    <s v="HEALTH SERVICES/MAIN"/>
    <x v="180"/>
    <m/>
    <m/>
    <s v="EVALUATION VDB PROGRAM"/>
    <x v="19"/>
    <x v="147"/>
    <n v="0"/>
    <n v="0"/>
    <n v="0"/>
    <n v="0"/>
    <n v="-10511.5"/>
  </r>
  <r>
    <x v="13"/>
    <n v="3100001020"/>
    <s v="BIOSTAT MAIN RESEARCH"/>
    <x v="181"/>
    <s v="P"/>
    <n v="627468"/>
    <s v="HIV STTR CC"/>
    <x v="33"/>
    <x v="148"/>
    <n v="0"/>
    <n v="0"/>
    <n v="0"/>
    <n v="0"/>
    <n v="0"/>
  </r>
  <r>
    <x v="13"/>
    <n v="3100001020"/>
    <s v="BIOSTAT MAIN RESEARCH"/>
    <x v="182"/>
    <m/>
    <m/>
    <s v="CHS CORE"/>
    <x v="14"/>
    <x v="149"/>
    <n v="0"/>
    <n v="0"/>
    <n v="179070.99"/>
    <n v="0"/>
    <n v="0"/>
  </r>
  <r>
    <x v="13"/>
    <n v="3100004020"/>
    <s v="HEALTH SERVICES/MAIN"/>
    <x v="183"/>
    <s v="S"/>
    <n v="627596"/>
    <s v="AHEW CONF PROG INCOME"/>
    <x v="33"/>
    <x v="136"/>
    <n v="0"/>
    <n v="0"/>
    <n v="0"/>
    <n v="0"/>
    <n v="-150.46"/>
  </r>
  <r>
    <x v="13"/>
    <n v="3100001060"/>
    <s v="BIOSTAT MAIN RESEARCH"/>
    <x v="184"/>
    <m/>
    <m/>
    <s v="OLGA OPT 1-NIDCR"/>
    <x v="49"/>
    <x v="138"/>
    <n v="40173.33"/>
    <n v="0"/>
    <n v="57188.46"/>
    <n v="28375.34"/>
    <n v="0"/>
  </r>
  <r>
    <x v="13"/>
    <n v="3100004020"/>
    <s v="HEALTH SERVICES/MAIN"/>
    <x v="185"/>
    <m/>
    <m/>
    <s v="CANCELLED//SEE 62-6420"/>
    <x v="50"/>
    <x v="150"/>
    <n v="0"/>
    <n v="0"/>
    <n v="267500"/>
    <n v="0"/>
    <n v="0"/>
  </r>
  <r>
    <x v="13"/>
    <n v="3100004300"/>
    <s v="HEALTH SERVICES/MAIN"/>
    <x v="186"/>
    <m/>
    <m/>
    <s v="2011 PH SYMPOSIUM"/>
    <x v="51"/>
    <x v="151"/>
    <n v="0"/>
    <n v="-8134.0671000000002"/>
    <n v="5107.8900000000003"/>
    <n v="0"/>
    <n v="0"/>
  </r>
  <r>
    <x v="14"/>
    <n v="5100001033"/>
    <s v="BR-B DEAN'S OFFICE"/>
    <x v="187"/>
    <m/>
    <m/>
    <s v="xxxADVxxxCROSSING THE"/>
    <x v="14"/>
    <x v="152"/>
    <n v="0"/>
    <n v="0"/>
    <n v="27830.799999999999"/>
    <n v="0"/>
    <n v="0"/>
  </r>
  <r>
    <x v="14"/>
    <n v="5100001033"/>
    <s v="BR-B DEAN'S OFFICE"/>
    <x v="188"/>
    <m/>
    <m/>
    <s v="xxxADVxxxWSCBP"/>
    <x v="14"/>
    <x v="152"/>
    <n v="0"/>
    <n v="0"/>
    <n v="34428.61"/>
    <n v="0"/>
    <n v="0"/>
  </r>
  <r>
    <x v="15"/>
    <n v="5800001000"/>
    <s v="BR-B CTR UNV STDY/PRGM"/>
    <x v="189"/>
    <m/>
    <m/>
    <s v="CONFINED H2O"/>
    <x v="29"/>
    <x v="153"/>
    <n v="0"/>
    <n v="0"/>
    <n v="0"/>
    <n v="2190.81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7" applyNumberFormats="0" applyBorderFormats="0" applyFontFormats="0" applyPatternFormats="0" applyAlignmentFormats="0" applyWidthHeightFormats="1" dataCaption="Values" updatedVersion="5" minRefreshableVersion="3" preserveFormatting="0" itemPrintTitles="1" createdVersion="5" indent="0" outline="1" outlineData="1" multipleFieldFilters="0" rowHeaderCaption="PI or Budget Number" colHeaderCaption="Year">
  <location ref="A3:G21" firstHeaderRow="1" firstDataRow="2" firstDataCol="1"/>
  <pivotFields count="14">
    <pivotField axis="axisRow" showAll="0">
      <items count="17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sd="0" x="14"/>
        <item sd="0" x="15"/>
        <item t="default" sd="0"/>
      </items>
    </pivotField>
    <pivotField showAll="0"/>
    <pivotField showAll="0"/>
    <pivotField axis="axisRow" dataField="1" showAll="0">
      <items count="191">
        <item x="35"/>
        <item x="86"/>
        <item x="23"/>
        <item x="85"/>
        <item x="41"/>
        <item x="39"/>
        <item x="30"/>
        <item x="84"/>
        <item x="40"/>
        <item x="165"/>
        <item x="169"/>
        <item x="167"/>
        <item x="83"/>
        <item x="82"/>
        <item x="81"/>
        <item x="16"/>
        <item x="80"/>
        <item x="70"/>
        <item x="78"/>
        <item x="53"/>
        <item x="87"/>
        <item x="76"/>
        <item x="75"/>
        <item x="74"/>
        <item x="73"/>
        <item x="72"/>
        <item x="95"/>
        <item x="77"/>
        <item x="79"/>
        <item x="104"/>
        <item x="103"/>
        <item x="102"/>
        <item x="101"/>
        <item x="100"/>
        <item x="99"/>
        <item x="98"/>
        <item x="185"/>
        <item x="7"/>
        <item x="88"/>
        <item x="96"/>
        <item x="28"/>
        <item x="178"/>
        <item x="184"/>
        <item x="182"/>
        <item x="181"/>
        <item x="170"/>
        <item x="105"/>
        <item x="71"/>
        <item x="93"/>
        <item x="49"/>
        <item x="92"/>
        <item x="46"/>
        <item x="8"/>
        <item x="1"/>
        <item x="91"/>
        <item x="90"/>
        <item x="179"/>
        <item x="89"/>
        <item x="37"/>
        <item x="186"/>
        <item x="177"/>
        <item x="3"/>
        <item x="97"/>
        <item x="42"/>
        <item x="32"/>
        <item x="0"/>
        <item x="50"/>
        <item x="52"/>
        <item x="44"/>
        <item x="6"/>
        <item x="66"/>
        <item x="38"/>
        <item x="63"/>
        <item x="62"/>
        <item x="43"/>
        <item x="174"/>
        <item x="22"/>
        <item x="69"/>
        <item x="64"/>
        <item x="65"/>
        <item x="59"/>
        <item x="67"/>
        <item x="68"/>
        <item x="94"/>
        <item x="183"/>
        <item x="171"/>
        <item x="24"/>
        <item x="172"/>
        <item x="173"/>
        <item x="148"/>
        <item x="147"/>
        <item x="36"/>
        <item x="146"/>
        <item x="137"/>
        <item x="189"/>
        <item x="9"/>
        <item x="152"/>
        <item x="12"/>
        <item x="142"/>
        <item x="56"/>
        <item x="141"/>
        <item x="55"/>
        <item x="54"/>
        <item x="47"/>
        <item x="140"/>
        <item x="139"/>
        <item x="27"/>
        <item x="31"/>
        <item x="11"/>
        <item x="138"/>
        <item x="15"/>
        <item x="161"/>
        <item x="159"/>
        <item x="61"/>
        <item x="145"/>
        <item x="155"/>
        <item x="175"/>
        <item x="34"/>
        <item x="156"/>
        <item x="157"/>
        <item x="176"/>
        <item x="162"/>
        <item x="164"/>
        <item x="160"/>
        <item x="2"/>
        <item x="33"/>
        <item x="158"/>
        <item x="154"/>
        <item x="4"/>
        <item x="14"/>
        <item x="135"/>
        <item x="107"/>
        <item x="143"/>
        <item x="109"/>
        <item x="110"/>
        <item x="111"/>
        <item x="112"/>
        <item x="120"/>
        <item x="117"/>
        <item x="118"/>
        <item x="119"/>
        <item x="129"/>
        <item x="106"/>
        <item x="134"/>
        <item x="133"/>
        <item x="10"/>
        <item x="57"/>
        <item x="180"/>
        <item x="131"/>
        <item x="130"/>
        <item x="5"/>
        <item x="121"/>
        <item x="128"/>
        <item x="136"/>
        <item x="29"/>
        <item x="126"/>
        <item x="125"/>
        <item x="124"/>
        <item x="123"/>
        <item x="13"/>
        <item x="48"/>
        <item x="122"/>
        <item x="108"/>
        <item x="60"/>
        <item x="132"/>
        <item x="127"/>
        <item x="188"/>
        <item x="187"/>
        <item x="116"/>
        <item x="115"/>
        <item x="114"/>
        <item x="113"/>
        <item x="166"/>
        <item x="153"/>
        <item x="19"/>
        <item x="168"/>
        <item x="163"/>
        <item x="144"/>
        <item x="149"/>
        <item x="58"/>
        <item x="150"/>
        <item x="17"/>
        <item x="151"/>
        <item x="21"/>
        <item x="20"/>
        <item x="26"/>
        <item x="25"/>
        <item x="18"/>
        <item x="45"/>
        <item x="51"/>
        <item t="default"/>
      </items>
    </pivotField>
    <pivotField showAll="0"/>
    <pivotField showAll="0"/>
    <pivotField showAll="0"/>
    <pivotField axis="axisCol" numFmtId="14" showAll="0">
      <items count="8">
        <item x="0"/>
        <item x="1"/>
        <item x="2"/>
        <item x="3"/>
        <item x="4"/>
        <item x="5"/>
        <item x="6"/>
        <item t="default"/>
      </items>
    </pivotField>
    <pivotField axis="axisRow" showAll="0">
      <items count="155">
        <item x="50"/>
        <item x="113"/>
        <item x="149"/>
        <item x="5"/>
        <item x="22"/>
        <item x="0"/>
        <item x="123"/>
        <item x="136"/>
        <item x="77"/>
        <item x="106"/>
        <item x="61"/>
        <item x="51"/>
        <item x="52"/>
        <item x="26"/>
        <item x="86"/>
        <item x="47"/>
        <item x="103"/>
        <item x="145"/>
        <item x="12"/>
        <item x="48"/>
        <item x="74"/>
        <item x="3"/>
        <item x="79"/>
        <item x="101"/>
        <item x="87"/>
        <item x="55"/>
        <item x="11"/>
        <item x="153"/>
        <item x="111"/>
        <item x="147"/>
        <item x="62"/>
        <item x="75"/>
        <item x="60"/>
        <item x="9"/>
        <item x="70"/>
        <item x="8"/>
        <item x="119"/>
        <item x="2"/>
        <item x="21"/>
        <item x="30"/>
        <item x="120"/>
        <item x="72"/>
        <item x="46"/>
        <item x="4"/>
        <item x="132"/>
        <item x="43"/>
        <item x="128"/>
        <item x="122"/>
        <item x="129"/>
        <item x="37"/>
        <item x="36"/>
        <item x="115"/>
        <item x="40"/>
        <item x="39"/>
        <item x="88"/>
        <item x="64"/>
        <item x="18"/>
        <item x="38"/>
        <item x="66"/>
        <item x="109"/>
        <item x="27"/>
        <item x="98"/>
        <item x="49"/>
        <item x="140"/>
        <item x="99"/>
        <item x="16"/>
        <item x="146"/>
        <item x="78"/>
        <item x="17"/>
        <item x="102"/>
        <item x="85"/>
        <item x="69"/>
        <item x="54"/>
        <item x="110"/>
        <item x="148"/>
        <item x="33"/>
        <item x="134"/>
        <item x="20"/>
        <item x="6"/>
        <item x="137"/>
        <item x="14"/>
        <item x="34"/>
        <item x="65"/>
        <item x="105"/>
        <item x="59"/>
        <item x="41"/>
        <item x="19"/>
        <item x="117"/>
        <item x="144"/>
        <item x="143"/>
        <item x="10"/>
        <item x="58"/>
        <item x="93"/>
        <item x="67"/>
        <item x="29"/>
        <item x="7"/>
        <item x="130"/>
        <item x="63"/>
        <item x="57"/>
        <item x="91"/>
        <item x="151"/>
        <item x="45"/>
        <item x="100"/>
        <item x="42"/>
        <item x="92"/>
        <item x="13"/>
        <item x="31"/>
        <item x="1"/>
        <item x="114"/>
        <item x="150"/>
        <item x="125"/>
        <item x="116"/>
        <item x="90"/>
        <item x="118"/>
        <item x="124"/>
        <item x="15"/>
        <item x="104"/>
        <item x="108"/>
        <item x="112"/>
        <item x="131"/>
        <item x="126"/>
        <item x="25"/>
        <item x="28"/>
        <item x="96"/>
        <item x="24"/>
        <item x="107"/>
        <item x="133"/>
        <item x="142"/>
        <item x="139"/>
        <item x="44"/>
        <item x="97"/>
        <item x="135"/>
        <item x="53"/>
        <item x="80"/>
        <item x="94"/>
        <item x="32"/>
        <item x="56"/>
        <item x="89"/>
        <item x="95"/>
        <item x="76"/>
        <item x="81"/>
        <item x="152"/>
        <item x="83"/>
        <item x="68"/>
        <item x="35"/>
        <item x="138"/>
        <item x="121"/>
        <item x="23"/>
        <item x="84"/>
        <item x="82"/>
        <item x="141"/>
        <item x="127"/>
        <item x="71"/>
        <item x="73"/>
        <item t="default"/>
      </items>
    </pivotField>
    <pivotField numFmtId="40" showAll="0"/>
    <pivotField numFmtId="40" showAll="0"/>
    <pivotField numFmtId="40" showAll="0"/>
    <pivotField numFmtId="40" showAll="0"/>
    <pivotField numFmtId="40" showAll="0"/>
  </pivotFields>
  <rowFields count="3">
    <field x="0"/>
    <field x="8"/>
    <field x="3"/>
  </rowFields>
  <rowItems count="1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 t="grand">
      <x/>
    </i>
  </rowItems>
  <colFields count="1">
    <field x="7"/>
  </colFields>
  <colItems count="6">
    <i>
      <x v="1"/>
    </i>
    <i>
      <x v="2"/>
    </i>
    <i>
      <x v="3"/>
    </i>
    <i>
      <x v="4"/>
    </i>
    <i>
      <x v="5"/>
    </i>
    <i t="grand">
      <x/>
    </i>
  </colItems>
  <dataFields count="1">
    <dataField name="Major Org Code Description" fld="3" subtotal="count" baseField="7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tabSelected="1" workbookViewId="0">
      <selection activeCell="A2" sqref="A2:G2"/>
    </sheetView>
  </sheetViews>
  <sheetFormatPr defaultRowHeight="15" x14ac:dyDescent="0.25"/>
  <cols>
    <col min="1" max="1" width="32.7109375" customWidth="1"/>
    <col min="2" max="6" width="8.7109375" customWidth="1"/>
    <col min="7" max="7" width="11.7109375" customWidth="1"/>
  </cols>
  <sheetData>
    <row r="1" spans="1:7" ht="23.25" x14ac:dyDescent="0.35">
      <c r="A1" s="22" t="s">
        <v>448</v>
      </c>
      <c r="B1" s="22"/>
      <c r="C1" s="22"/>
      <c r="D1" s="22"/>
      <c r="E1" s="22"/>
      <c r="F1" s="22"/>
      <c r="G1" s="22"/>
    </row>
    <row r="2" spans="1:7" ht="15.75" x14ac:dyDescent="0.25">
      <c r="A2" s="23" t="s">
        <v>447</v>
      </c>
      <c r="B2" s="23"/>
      <c r="C2" s="23"/>
      <c r="D2" s="23"/>
      <c r="E2" s="23"/>
      <c r="F2" s="23"/>
      <c r="G2" s="23"/>
    </row>
    <row r="3" spans="1:7" x14ac:dyDescent="0.25">
      <c r="A3" s="18" t="s">
        <v>445</v>
      </c>
      <c r="B3" s="18" t="s">
        <v>449</v>
      </c>
    </row>
    <row r="4" spans="1:7" x14ac:dyDescent="0.25">
      <c r="A4" s="18" t="s">
        <v>446</v>
      </c>
      <c r="B4" s="21" t="s">
        <v>440</v>
      </c>
      <c r="C4" s="21" t="s">
        <v>441</v>
      </c>
      <c r="D4" s="21" t="s">
        <v>442</v>
      </c>
      <c r="E4" s="21" t="s">
        <v>443</v>
      </c>
      <c r="F4" s="21" t="s">
        <v>444</v>
      </c>
      <c r="G4" s="21" t="s">
        <v>439</v>
      </c>
    </row>
    <row r="5" spans="1:7" x14ac:dyDescent="0.25">
      <c r="A5" s="19" t="s">
        <v>1</v>
      </c>
      <c r="B5" s="20">
        <v>3</v>
      </c>
      <c r="C5" s="20">
        <v>1</v>
      </c>
      <c r="D5" s="20">
        <v>1</v>
      </c>
      <c r="E5" s="20">
        <v>3</v>
      </c>
      <c r="F5" s="20">
        <v>1</v>
      </c>
      <c r="G5" s="20">
        <v>9</v>
      </c>
    </row>
    <row r="6" spans="1:7" x14ac:dyDescent="0.25">
      <c r="A6" s="19" t="s">
        <v>23</v>
      </c>
      <c r="B6" s="20"/>
      <c r="C6" s="20"/>
      <c r="D6" s="20"/>
      <c r="E6" s="20">
        <v>1</v>
      </c>
      <c r="F6" s="20"/>
      <c r="G6" s="20">
        <v>1</v>
      </c>
    </row>
    <row r="7" spans="1:7" x14ac:dyDescent="0.25">
      <c r="A7" s="19" t="s">
        <v>27</v>
      </c>
      <c r="B7" s="20"/>
      <c r="C7" s="20"/>
      <c r="D7" s="20">
        <v>1</v>
      </c>
      <c r="E7" s="20">
        <v>10</v>
      </c>
      <c r="F7" s="20">
        <v>3</v>
      </c>
      <c r="G7" s="20">
        <v>14</v>
      </c>
    </row>
    <row r="8" spans="1:7" x14ac:dyDescent="0.25">
      <c r="A8" s="19" t="s">
        <v>60</v>
      </c>
      <c r="B8" s="20"/>
      <c r="C8" s="20"/>
      <c r="D8" s="20"/>
      <c r="E8" s="20">
        <v>1</v>
      </c>
      <c r="F8" s="20"/>
      <c r="G8" s="20">
        <v>1</v>
      </c>
    </row>
    <row r="9" spans="1:7" x14ac:dyDescent="0.25">
      <c r="A9" s="19" t="s">
        <v>64</v>
      </c>
      <c r="B9" s="20"/>
      <c r="C9" s="20"/>
      <c r="D9" s="20"/>
      <c r="E9" s="20">
        <v>4</v>
      </c>
      <c r="F9" s="20"/>
      <c r="G9" s="20">
        <v>4</v>
      </c>
    </row>
    <row r="10" spans="1:7" x14ac:dyDescent="0.25">
      <c r="A10" s="19" t="s">
        <v>74</v>
      </c>
      <c r="B10" s="20">
        <v>1</v>
      </c>
      <c r="C10" s="20"/>
      <c r="D10" s="20">
        <v>4</v>
      </c>
      <c r="E10" s="20">
        <v>10</v>
      </c>
      <c r="F10" s="20">
        <v>2</v>
      </c>
      <c r="G10" s="20">
        <v>17</v>
      </c>
    </row>
    <row r="11" spans="1:7" x14ac:dyDescent="0.25">
      <c r="A11" s="19" t="s">
        <v>111</v>
      </c>
      <c r="B11" s="20"/>
      <c r="C11" s="20"/>
      <c r="D11" s="20">
        <v>3</v>
      </c>
      <c r="E11" s="20">
        <v>2</v>
      </c>
      <c r="F11" s="20"/>
      <c r="G11" s="20">
        <v>5</v>
      </c>
    </row>
    <row r="12" spans="1:7" x14ac:dyDescent="0.25">
      <c r="A12" s="19" t="s">
        <v>126</v>
      </c>
      <c r="B12" s="20"/>
      <c r="C12" s="20"/>
      <c r="D12" s="20"/>
      <c r="E12" s="20">
        <v>1</v>
      </c>
      <c r="F12" s="20"/>
      <c r="G12" s="20">
        <v>1</v>
      </c>
    </row>
    <row r="13" spans="1:7" x14ac:dyDescent="0.25">
      <c r="A13" s="19" t="s">
        <v>130</v>
      </c>
      <c r="B13" s="20"/>
      <c r="C13" s="20"/>
      <c r="D13" s="20"/>
      <c r="E13" s="20">
        <v>6</v>
      </c>
      <c r="F13" s="20"/>
      <c r="G13" s="20">
        <v>6</v>
      </c>
    </row>
    <row r="14" spans="1:7" x14ac:dyDescent="0.25">
      <c r="A14" s="19" t="s">
        <v>141</v>
      </c>
      <c r="B14" s="20"/>
      <c r="C14" s="20"/>
      <c r="D14" s="20"/>
      <c r="E14" s="20">
        <v>1</v>
      </c>
      <c r="F14" s="20">
        <v>2</v>
      </c>
      <c r="G14" s="20">
        <v>3</v>
      </c>
    </row>
    <row r="15" spans="1:7" x14ac:dyDescent="0.25">
      <c r="A15" s="19" t="s">
        <v>149</v>
      </c>
      <c r="B15" s="20"/>
      <c r="C15" s="20"/>
      <c r="D15" s="20">
        <v>1</v>
      </c>
      <c r="E15" s="20"/>
      <c r="F15" s="20"/>
      <c r="G15" s="20">
        <v>1</v>
      </c>
    </row>
    <row r="16" spans="1:7" x14ac:dyDescent="0.25">
      <c r="A16" s="19" t="s">
        <v>153</v>
      </c>
      <c r="B16" s="20">
        <v>2</v>
      </c>
      <c r="C16" s="20">
        <v>3</v>
      </c>
      <c r="D16" s="20">
        <v>4</v>
      </c>
      <c r="E16" s="20">
        <v>54</v>
      </c>
      <c r="F16" s="20">
        <v>38</v>
      </c>
      <c r="G16" s="20">
        <v>101</v>
      </c>
    </row>
    <row r="17" spans="1:7" x14ac:dyDescent="0.25">
      <c r="A17" s="19" t="s">
        <v>366</v>
      </c>
      <c r="B17" s="20"/>
      <c r="C17" s="20"/>
      <c r="D17" s="20"/>
      <c r="E17" s="20">
        <v>2</v>
      </c>
      <c r="F17" s="20"/>
      <c r="G17" s="20">
        <v>2</v>
      </c>
    </row>
    <row r="18" spans="1:7" x14ac:dyDescent="0.25">
      <c r="A18" s="19" t="s">
        <v>373</v>
      </c>
      <c r="B18" s="20">
        <v>2</v>
      </c>
      <c r="C18" s="20">
        <v>1</v>
      </c>
      <c r="D18" s="20">
        <v>1</v>
      </c>
      <c r="E18" s="20">
        <v>9</v>
      </c>
      <c r="F18" s="20">
        <v>9</v>
      </c>
      <c r="G18" s="20">
        <v>22</v>
      </c>
    </row>
    <row r="19" spans="1:7" x14ac:dyDescent="0.25">
      <c r="A19" s="19" t="s">
        <v>416</v>
      </c>
      <c r="B19" s="20"/>
      <c r="C19" s="20"/>
      <c r="D19" s="20"/>
      <c r="E19" s="20">
        <v>2</v>
      </c>
      <c r="F19" s="20"/>
      <c r="G19" s="20">
        <v>2</v>
      </c>
    </row>
    <row r="20" spans="1:7" x14ac:dyDescent="0.25">
      <c r="A20" s="19" t="s">
        <v>421</v>
      </c>
      <c r="B20" s="20"/>
      <c r="C20" s="20"/>
      <c r="D20" s="20"/>
      <c r="E20" s="20">
        <v>1</v>
      </c>
      <c r="F20" s="20"/>
      <c r="G20" s="20">
        <v>1</v>
      </c>
    </row>
    <row r="21" spans="1:7" x14ac:dyDescent="0.25">
      <c r="A21" s="19" t="s">
        <v>439</v>
      </c>
      <c r="B21" s="20">
        <v>8</v>
      </c>
      <c r="C21" s="20">
        <v>5</v>
      </c>
      <c r="D21" s="20">
        <v>15</v>
      </c>
      <c r="E21" s="20">
        <v>107</v>
      </c>
      <c r="F21" s="20">
        <v>55</v>
      </c>
      <c r="G21" s="20">
        <v>190</v>
      </c>
    </row>
  </sheetData>
  <mergeCells count="2">
    <mergeCell ref="A1:G1"/>
    <mergeCell ref="A2:G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3"/>
  <sheetViews>
    <sheetView workbookViewId="0">
      <pane ySplit="1" topLeftCell="A155" activePane="bottomLeft" state="frozen"/>
      <selection pane="bottomLeft" activeCell="N191" sqref="A1:N191"/>
    </sheetView>
  </sheetViews>
  <sheetFormatPr defaultRowHeight="15" x14ac:dyDescent="0.25"/>
  <cols>
    <col min="1" max="1" width="12.42578125" customWidth="1"/>
    <col min="2" max="2" width="11" bestFit="1" customWidth="1"/>
    <col min="3" max="3" width="12.28515625" customWidth="1"/>
    <col min="8" max="8" width="13.7109375" bestFit="1" customWidth="1"/>
    <col min="9" max="9" width="27.7109375" customWidth="1"/>
    <col min="10" max="14" width="15.7109375" customWidth="1"/>
  </cols>
  <sheetData>
    <row r="1" spans="1:16" ht="30" x14ac:dyDescent="0.25">
      <c r="A1" s="2" t="s">
        <v>425</v>
      </c>
      <c r="B1" s="2" t="s">
        <v>426</v>
      </c>
      <c r="C1" s="2" t="s">
        <v>427</v>
      </c>
      <c r="D1" s="2" t="s">
        <v>428</v>
      </c>
      <c r="E1" s="2" t="s">
        <v>429</v>
      </c>
      <c r="F1" s="2" t="s">
        <v>430</v>
      </c>
      <c r="G1" s="2" t="s">
        <v>431</v>
      </c>
      <c r="H1" s="2" t="s">
        <v>0</v>
      </c>
      <c r="I1" s="2" t="s">
        <v>432</v>
      </c>
      <c r="J1" s="3" t="s">
        <v>433</v>
      </c>
      <c r="K1" s="4" t="s">
        <v>434</v>
      </c>
      <c r="L1" s="5" t="s">
        <v>435</v>
      </c>
      <c r="M1" s="6" t="s">
        <v>436</v>
      </c>
      <c r="N1" s="7" t="s">
        <v>437</v>
      </c>
    </row>
    <row r="2" spans="1:16" x14ac:dyDescent="0.25">
      <c r="A2" t="s">
        <v>1</v>
      </c>
      <c r="B2">
        <v>2160301000</v>
      </c>
      <c r="C2" t="s">
        <v>2</v>
      </c>
      <c r="D2">
        <v>637851</v>
      </c>
      <c r="E2" t="s">
        <v>3</v>
      </c>
      <c r="F2">
        <v>637851</v>
      </c>
      <c r="G2" t="s">
        <v>4</v>
      </c>
      <c r="H2" s="1">
        <v>41897</v>
      </c>
      <c r="I2" t="s">
        <v>5</v>
      </c>
      <c r="J2" s="11">
        <v>0</v>
      </c>
      <c r="K2" s="11">
        <v>0</v>
      </c>
      <c r="L2" s="11">
        <v>0</v>
      </c>
      <c r="M2" s="11">
        <v>0</v>
      </c>
      <c r="N2" s="11">
        <v>0</v>
      </c>
      <c r="P2" s="11"/>
    </row>
    <row r="3" spans="1:16" x14ac:dyDescent="0.25">
      <c r="A3" t="s">
        <v>1</v>
      </c>
      <c r="B3">
        <v>2160301000</v>
      </c>
      <c r="C3" t="s">
        <v>2</v>
      </c>
      <c r="D3">
        <v>634746</v>
      </c>
      <c r="G3" t="s">
        <v>6</v>
      </c>
      <c r="H3" s="1">
        <v>40663</v>
      </c>
      <c r="I3" t="s">
        <v>7</v>
      </c>
      <c r="J3" s="11">
        <v>0</v>
      </c>
      <c r="K3" s="11">
        <v>0</v>
      </c>
      <c r="L3" s="11">
        <v>0</v>
      </c>
      <c r="M3" s="15">
        <v>9393.8700000000008</v>
      </c>
      <c r="N3" s="11">
        <v>0</v>
      </c>
      <c r="P3" s="11"/>
    </row>
    <row r="4" spans="1:16" x14ac:dyDescent="0.25">
      <c r="A4" t="s">
        <v>1</v>
      </c>
      <c r="B4">
        <v>2160301000</v>
      </c>
      <c r="C4" t="s">
        <v>2</v>
      </c>
      <c r="D4">
        <v>665165</v>
      </c>
      <c r="G4" t="s">
        <v>8</v>
      </c>
      <c r="H4" s="1">
        <v>41364</v>
      </c>
      <c r="I4" t="s">
        <v>9</v>
      </c>
      <c r="J4" s="11">
        <v>0</v>
      </c>
      <c r="K4" s="11">
        <v>0</v>
      </c>
      <c r="L4" s="11">
        <v>0</v>
      </c>
      <c r="M4" s="15">
        <v>132522.53</v>
      </c>
      <c r="N4" s="11">
        <v>0</v>
      </c>
      <c r="P4" s="11"/>
    </row>
    <row r="5" spans="1:16" x14ac:dyDescent="0.25">
      <c r="A5" t="s">
        <v>1</v>
      </c>
      <c r="B5">
        <v>2160301000</v>
      </c>
      <c r="C5" t="s">
        <v>2</v>
      </c>
      <c r="D5">
        <v>636715</v>
      </c>
      <c r="E5" t="s">
        <v>10</v>
      </c>
      <c r="F5">
        <v>636714</v>
      </c>
      <c r="G5" t="s">
        <v>11</v>
      </c>
      <c r="H5" s="1">
        <v>40661</v>
      </c>
      <c r="I5" t="s">
        <v>12</v>
      </c>
      <c r="J5" s="11">
        <v>0</v>
      </c>
      <c r="K5" s="11">
        <v>0</v>
      </c>
      <c r="L5" s="11">
        <v>0</v>
      </c>
      <c r="M5" s="11">
        <v>0</v>
      </c>
      <c r="N5" s="11">
        <v>0</v>
      </c>
      <c r="P5" s="11"/>
    </row>
    <row r="6" spans="1:16" x14ac:dyDescent="0.25">
      <c r="A6" t="s">
        <v>1</v>
      </c>
      <c r="B6">
        <v>2160301000</v>
      </c>
      <c r="C6" t="s">
        <v>2</v>
      </c>
      <c r="D6">
        <v>665509</v>
      </c>
      <c r="G6" t="s">
        <v>13</v>
      </c>
      <c r="H6" s="1">
        <v>42035</v>
      </c>
      <c r="I6" t="s">
        <v>14</v>
      </c>
      <c r="J6" s="11">
        <v>0</v>
      </c>
      <c r="K6" s="11">
        <v>0</v>
      </c>
      <c r="L6" s="14">
        <v>4267.28</v>
      </c>
      <c r="M6" s="11">
        <v>0</v>
      </c>
      <c r="N6" s="11">
        <v>0</v>
      </c>
      <c r="P6" s="11"/>
    </row>
    <row r="7" spans="1:16" x14ac:dyDescent="0.25">
      <c r="A7" t="s">
        <v>1</v>
      </c>
      <c r="B7">
        <v>2160301000</v>
      </c>
      <c r="C7" t="s">
        <v>2</v>
      </c>
      <c r="D7">
        <v>667230</v>
      </c>
      <c r="E7" t="s">
        <v>10</v>
      </c>
      <c r="F7">
        <v>660042</v>
      </c>
      <c r="G7" t="s">
        <v>15</v>
      </c>
      <c r="H7" s="1">
        <v>41880</v>
      </c>
      <c r="I7" t="s">
        <v>16</v>
      </c>
      <c r="J7" s="11">
        <v>0</v>
      </c>
      <c r="K7" s="11">
        <v>0</v>
      </c>
      <c r="L7" s="14">
        <v>15788</v>
      </c>
      <c r="M7" s="11">
        <v>0</v>
      </c>
      <c r="N7" s="11">
        <v>0</v>
      </c>
      <c r="P7" s="11"/>
    </row>
    <row r="8" spans="1:16" x14ac:dyDescent="0.25">
      <c r="A8" t="s">
        <v>1</v>
      </c>
      <c r="B8">
        <v>2160301000</v>
      </c>
      <c r="C8" t="s">
        <v>2</v>
      </c>
      <c r="D8">
        <v>638300</v>
      </c>
      <c r="G8" t="s">
        <v>17</v>
      </c>
      <c r="H8" s="1">
        <v>41152</v>
      </c>
      <c r="I8" t="s">
        <v>18</v>
      </c>
      <c r="J8" s="11">
        <v>0</v>
      </c>
      <c r="K8" s="11">
        <v>0</v>
      </c>
      <c r="L8" s="14">
        <v>3717.7</v>
      </c>
      <c r="M8" s="15">
        <v>84375</v>
      </c>
      <c r="N8" s="11">
        <v>0</v>
      </c>
      <c r="P8" s="11"/>
    </row>
    <row r="9" spans="1:16" x14ac:dyDescent="0.25">
      <c r="A9" t="s">
        <v>1</v>
      </c>
      <c r="B9">
        <v>2160301000</v>
      </c>
      <c r="C9" t="s">
        <v>2</v>
      </c>
      <c r="D9">
        <v>626376</v>
      </c>
      <c r="G9" t="s">
        <v>19</v>
      </c>
      <c r="H9" s="1">
        <v>41834</v>
      </c>
      <c r="I9" t="s">
        <v>20</v>
      </c>
      <c r="J9" s="11">
        <v>0</v>
      </c>
      <c r="K9" s="11">
        <v>0</v>
      </c>
      <c r="L9" s="11">
        <v>0</v>
      </c>
      <c r="M9" s="15">
        <v>1486.75</v>
      </c>
      <c r="N9" s="17">
        <v>-493.71</v>
      </c>
      <c r="P9" s="11"/>
    </row>
    <row r="10" spans="1:16" x14ac:dyDescent="0.25">
      <c r="A10" t="s">
        <v>1</v>
      </c>
      <c r="B10">
        <v>2160301000</v>
      </c>
      <c r="C10" t="s">
        <v>2</v>
      </c>
      <c r="D10">
        <v>634114</v>
      </c>
      <c r="G10" t="s">
        <v>21</v>
      </c>
      <c r="H10" s="1">
        <v>40663</v>
      </c>
      <c r="I10" t="s">
        <v>22</v>
      </c>
      <c r="J10" s="11">
        <v>0</v>
      </c>
      <c r="K10" s="11">
        <v>0</v>
      </c>
      <c r="L10" s="11">
        <v>0</v>
      </c>
      <c r="M10" s="15">
        <v>23885.7</v>
      </c>
      <c r="N10" s="17">
        <v>-23885.96</v>
      </c>
      <c r="P10" s="11"/>
    </row>
    <row r="11" spans="1:16" x14ac:dyDescent="0.25">
      <c r="A11" t="s">
        <v>23</v>
      </c>
      <c r="B11">
        <v>2520004000</v>
      </c>
      <c r="C11" t="s">
        <v>24</v>
      </c>
      <c r="D11">
        <v>661678</v>
      </c>
      <c r="G11" t="s">
        <v>25</v>
      </c>
      <c r="H11" s="1">
        <v>41882</v>
      </c>
      <c r="I11" t="s">
        <v>26</v>
      </c>
      <c r="J11" s="11">
        <v>0</v>
      </c>
      <c r="K11" s="11">
        <v>0</v>
      </c>
      <c r="L11" s="11">
        <v>0</v>
      </c>
      <c r="M11" s="15">
        <v>28750</v>
      </c>
      <c r="N11" s="11">
        <v>0</v>
      </c>
      <c r="P11" s="11"/>
    </row>
    <row r="12" spans="1:16" x14ac:dyDescent="0.25">
      <c r="A12" t="s">
        <v>27</v>
      </c>
      <c r="B12">
        <v>2540920000</v>
      </c>
      <c r="C12" t="s">
        <v>28</v>
      </c>
      <c r="D12">
        <v>666549</v>
      </c>
      <c r="G12" t="s">
        <v>29</v>
      </c>
      <c r="H12" s="1">
        <v>41820</v>
      </c>
      <c r="I12" t="s">
        <v>30</v>
      </c>
      <c r="J12" s="11">
        <v>0</v>
      </c>
      <c r="K12" s="13">
        <v>-3708</v>
      </c>
      <c r="L12" s="11">
        <v>0</v>
      </c>
      <c r="M12" s="11">
        <v>0</v>
      </c>
      <c r="N12" s="17">
        <v>-0.28000000000000003</v>
      </c>
      <c r="P12" s="11"/>
    </row>
    <row r="13" spans="1:16" x14ac:dyDescent="0.25">
      <c r="A13" t="s">
        <v>27</v>
      </c>
      <c r="B13">
        <v>2540540000</v>
      </c>
      <c r="C13" t="s">
        <v>31</v>
      </c>
      <c r="D13">
        <v>663583</v>
      </c>
      <c r="G13" t="s">
        <v>32</v>
      </c>
      <c r="H13" s="1">
        <v>41882</v>
      </c>
      <c r="I13" t="s">
        <v>33</v>
      </c>
      <c r="J13" s="12">
        <v>797.89</v>
      </c>
      <c r="K13" s="11">
        <v>0</v>
      </c>
      <c r="L13" s="14">
        <v>2261.29</v>
      </c>
      <c r="M13" s="11">
        <v>0</v>
      </c>
      <c r="N13" s="11">
        <v>0</v>
      </c>
      <c r="P13" s="11"/>
    </row>
    <row r="14" spans="1:16" x14ac:dyDescent="0.25">
      <c r="A14" t="s">
        <v>27</v>
      </c>
      <c r="B14">
        <v>2540748100</v>
      </c>
      <c r="C14" t="s">
        <v>34</v>
      </c>
      <c r="D14">
        <v>662490</v>
      </c>
      <c r="E14" t="s">
        <v>3</v>
      </c>
      <c r="F14">
        <v>662490</v>
      </c>
      <c r="G14" t="s">
        <v>35</v>
      </c>
      <c r="H14" s="1">
        <v>41882</v>
      </c>
      <c r="I14" t="s">
        <v>36</v>
      </c>
      <c r="J14" s="12">
        <v>93.86</v>
      </c>
      <c r="K14" s="13">
        <v>-384017.71179999999</v>
      </c>
      <c r="L14" s="14">
        <v>102742.64</v>
      </c>
      <c r="M14" s="11">
        <v>0</v>
      </c>
      <c r="N14" s="11">
        <v>0</v>
      </c>
      <c r="P14" s="11"/>
    </row>
    <row r="15" spans="1:16" x14ac:dyDescent="0.25">
      <c r="A15" t="s">
        <v>27</v>
      </c>
      <c r="B15">
        <v>2540785000</v>
      </c>
      <c r="C15" t="s">
        <v>37</v>
      </c>
      <c r="D15">
        <v>668224</v>
      </c>
      <c r="G15" t="s">
        <v>38</v>
      </c>
      <c r="H15" s="1">
        <v>41820</v>
      </c>
      <c r="I15" t="s">
        <v>39</v>
      </c>
      <c r="J15" s="11">
        <v>0</v>
      </c>
      <c r="K15" s="11">
        <v>0</v>
      </c>
      <c r="L15" s="11">
        <v>0</v>
      </c>
      <c r="M15" s="15">
        <v>2632.83</v>
      </c>
      <c r="N15" s="11">
        <v>0</v>
      </c>
      <c r="P15" s="11"/>
    </row>
    <row r="16" spans="1:16" x14ac:dyDescent="0.25">
      <c r="A16" t="s">
        <v>27</v>
      </c>
      <c r="B16">
        <v>2540578000</v>
      </c>
      <c r="C16" t="s">
        <v>40</v>
      </c>
      <c r="D16">
        <v>665674</v>
      </c>
      <c r="G16" t="s">
        <v>41</v>
      </c>
      <c r="H16" s="1">
        <v>41988</v>
      </c>
      <c r="I16" t="s">
        <v>42</v>
      </c>
      <c r="J16" s="11">
        <v>0</v>
      </c>
      <c r="K16" s="11">
        <v>0</v>
      </c>
      <c r="L16" s="11">
        <v>0</v>
      </c>
      <c r="M16" s="15">
        <v>70575.259999999995</v>
      </c>
      <c r="N16" s="11">
        <v>0</v>
      </c>
      <c r="P16" s="11"/>
    </row>
    <row r="17" spans="1:16" x14ac:dyDescent="0.25">
      <c r="A17" t="s">
        <v>27</v>
      </c>
      <c r="B17">
        <v>2540920000</v>
      </c>
      <c r="C17" t="s">
        <v>28</v>
      </c>
      <c r="D17">
        <v>663795</v>
      </c>
      <c r="G17" t="s">
        <v>43</v>
      </c>
      <c r="H17" s="1">
        <v>41729</v>
      </c>
      <c r="I17" t="s">
        <v>30</v>
      </c>
      <c r="J17" s="11">
        <v>0</v>
      </c>
      <c r="K17" s="11">
        <v>0</v>
      </c>
      <c r="L17" s="14">
        <v>194611.77</v>
      </c>
      <c r="M17" s="11">
        <v>0</v>
      </c>
      <c r="N17" s="11">
        <v>0</v>
      </c>
      <c r="P17" s="11"/>
    </row>
    <row r="18" spans="1:16" x14ac:dyDescent="0.25">
      <c r="A18" t="s">
        <v>27</v>
      </c>
      <c r="B18">
        <v>2540574614</v>
      </c>
      <c r="C18" t="s">
        <v>44</v>
      </c>
      <c r="D18">
        <v>623776</v>
      </c>
      <c r="G18" t="s">
        <v>45</v>
      </c>
      <c r="H18" s="1">
        <v>42049</v>
      </c>
      <c r="I18" t="s">
        <v>46</v>
      </c>
      <c r="J18" s="11">
        <v>0</v>
      </c>
      <c r="K18" s="11">
        <v>0</v>
      </c>
      <c r="L18" s="14">
        <v>0.01</v>
      </c>
      <c r="M18" s="11">
        <v>0</v>
      </c>
      <c r="N18" s="11">
        <v>0</v>
      </c>
      <c r="P18" s="11"/>
    </row>
    <row r="19" spans="1:16" x14ac:dyDescent="0.25">
      <c r="A19" t="s">
        <v>27</v>
      </c>
      <c r="B19">
        <v>2540748000</v>
      </c>
      <c r="C19" t="s">
        <v>34</v>
      </c>
      <c r="D19">
        <v>800272</v>
      </c>
      <c r="G19" t="s">
        <v>47</v>
      </c>
      <c r="H19" s="1">
        <v>41897</v>
      </c>
      <c r="I19" t="s">
        <v>48</v>
      </c>
      <c r="J19" s="11">
        <v>0</v>
      </c>
      <c r="K19" s="11">
        <v>0</v>
      </c>
      <c r="L19" s="14">
        <v>1551.44</v>
      </c>
      <c r="M19" s="16">
        <v>-119411</v>
      </c>
      <c r="N19" s="11">
        <v>0</v>
      </c>
      <c r="P19" s="11"/>
    </row>
    <row r="20" spans="1:16" x14ac:dyDescent="0.25">
      <c r="A20" t="s">
        <v>27</v>
      </c>
      <c r="B20">
        <v>2540578000</v>
      </c>
      <c r="C20" t="s">
        <v>40</v>
      </c>
      <c r="D20">
        <v>801490</v>
      </c>
      <c r="G20" t="s">
        <v>49</v>
      </c>
      <c r="H20" s="1">
        <v>41455</v>
      </c>
      <c r="I20" t="s">
        <v>50</v>
      </c>
      <c r="J20" s="11">
        <v>0</v>
      </c>
      <c r="K20" s="11">
        <v>0</v>
      </c>
      <c r="L20" s="11">
        <v>0</v>
      </c>
      <c r="M20" s="11">
        <v>0</v>
      </c>
      <c r="N20" s="17">
        <v>-350</v>
      </c>
      <c r="P20" s="11"/>
    </row>
    <row r="21" spans="1:16" x14ac:dyDescent="0.25">
      <c r="A21" t="s">
        <v>27</v>
      </c>
      <c r="B21">
        <v>2540578000</v>
      </c>
      <c r="C21" t="s">
        <v>40</v>
      </c>
      <c r="D21">
        <v>669589</v>
      </c>
      <c r="E21" t="s">
        <v>3</v>
      </c>
      <c r="F21">
        <v>669589</v>
      </c>
      <c r="G21" t="s">
        <v>51</v>
      </c>
      <c r="H21" s="1">
        <v>42004</v>
      </c>
      <c r="I21" t="s">
        <v>52</v>
      </c>
      <c r="J21" s="11">
        <v>0</v>
      </c>
      <c r="K21" s="11">
        <v>0</v>
      </c>
      <c r="L21" s="11">
        <v>0</v>
      </c>
      <c r="M21" s="15">
        <v>36805</v>
      </c>
      <c r="N21" s="11">
        <v>0</v>
      </c>
      <c r="P21" s="11"/>
    </row>
    <row r="22" spans="1:16" x14ac:dyDescent="0.25">
      <c r="A22" t="s">
        <v>27</v>
      </c>
      <c r="B22">
        <v>2540540000</v>
      </c>
      <c r="C22" t="s">
        <v>31</v>
      </c>
      <c r="D22">
        <v>800786</v>
      </c>
      <c r="G22" t="s">
        <v>53</v>
      </c>
      <c r="H22" s="1">
        <v>42061</v>
      </c>
      <c r="I22" t="s">
        <v>54</v>
      </c>
      <c r="J22" s="11">
        <v>0</v>
      </c>
      <c r="K22" s="11">
        <v>0</v>
      </c>
      <c r="L22" s="14">
        <v>20825</v>
      </c>
      <c r="M22" s="11">
        <v>0</v>
      </c>
      <c r="N22" s="11">
        <v>0</v>
      </c>
      <c r="P22" s="11"/>
    </row>
    <row r="23" spans="1:16" x14ac:dyDescent="0.25">
      <c r="A23" t="s">
        <v>27</v>
      </c>
      <c r="B23">
        <v>2540920000</v>
      </c>
      <c r="C23" t="s">
        <v>28</v>
      </c>
      <c r="D23">
        <v>800408</v>
      </c>
      <c r="G23" t="s">
        <v>55</v>
      </c>
      <c r="H23" s="1">
        <v>42019</v>
      </c>
      <c r="I23" t="s">
        <v>56</v>
      </c>
      <c r="J23" s="11">
        <v>0</v>
      </c>
      <c r="K23" s="11">
        <v>0</v>
      </c>
      <c r="L23" s="14">
        <v>2430.83</v>
      </c>
      <c r="M23" s="11">
        <v>0</v>
      </c>
      <c r="N23" s="11">
        <v>0</v>
      </c>
      <c r="P23" s="11"/>
    </row>
    <row r="24" spans="1:16" x14ac:dyDescent="0.25">
      <c r="A24" t="s">
        <v>27</v>
      </c>
      <c r="B24">
        <v>2540748100</v>
      </c>
      <c r="C24" t="s">
        <v>34</v>
      </c>
      <c r="D24">
        <v>644609</v>
      </c>
      <c r="E24" t="s">
        <v>10</v>
      </c>
      <c r="F24">
        <v>662490</v>
      </c>
      <c r="G24" t="s">
        <v>57</v>
      </c>
      <c r="H24" s="1">
        <v>41882</v>
      </c>
      <c r="I24" t="s">
        <v>36</v>
      </c>
      <c r="J24" s="11">
        <v>0</v>
      </c>
      <c r="K24" s="11">
        <v>0</v>
      </c>
      <c r="L24" s="11">
        <v>0</v>
      </c>
      <c r="M24" s="11">
        <v>0</v>
      </c>
      <c r="N24" s="17">
        <v>-21169.66</v>
      </c>
      <c r="P24" s="11"/>
    </row>
    <row r="25" spans="1:16" x14ac:dyDescent="0.25">
      <c r="A25" t="s">
        <v>27</v>
      </c>
      <c r="B25">
        <v>2540540000</v>
      </c>
      <c r="C25" t="s">
        <v>31</v>
      </c>
      <c r="D25">
        <v>618448</v>
      </c>
      <c r="G25" t="s">
        <v>58</v>
      </c>
      <c r="H25" s="1">
        <v>41851</v>
      </c>
      <c r="I25" t="s">
        <v>59</v>
      </c>
      <c r="J25" s="11">
        <v>0</v>
      </c>
      <c r="K25" s="11">
        <v>0</v>
      </c>
      <c r="L25" s="11">
        <v>0</v>
      </c>
      <c r="M25" s="15">
        <v>6671.92</v>
      </c>
      <c r="N25" s="11">
        <v>0</v>
      </c>
      <c r="P25" s="11"/>
    </row>
    <row r="26" spans="1:16" x14ac:dyDescent="0.25">
      <c r="A26" t="s">
        <v>60</v>
      </c>
      <c r="B26">
        <v>2560036000</v>
      </c>
      <c r="C26" t="s">
        <v>61</v>
      </c>
      <c r="D26">
        <v>660150</v>
      </c>
      <c r="G26" t="s">
        <v>62</v>
      </c>
      <c r="H26" s="1">
        <v>42004</v>
      </c>
      <c r="I26" t="s">
        <v>63</v>
      </c>
      <c r="J26" s="11">
        <v>0</v>
      </c>
      <c r="K26" s="11">
        <v>0</v>
      </c>
      <c r="L26" s="11">
        <v>0</v>
      </c>
      <c r="M26" s="11">
        <v>0</v>
      </c>
      <c r="N26" s="17">
        <v>-9732.56</v>
      </c>
      <c r="P26" s="11"/>
    </row>
    <row r="27" spans="1:16" x14ac:dyDescent="0.25">
      <c r="A27" t="s">
        <v>64</v>
      </c>
      <c r="B27">
        <v>2580001000</v>
      </c>
      <c r="C27" t="s">
        <v>65</v>
      </c>
      <c r="D27">
        <v>801340</v>
      </c>
      <c r="E27" t="s">
        <v>10</v>
      </c>
      <c r="F27">
        <v>801316</v>
      </c>
      <c r="G27" t="s">
        <v>66</v>
      </c>
      <c r="H27" s="1">
        <v>41882</v>
      </c>
      <c r="I27" t="s">
        <v>67</v>
      </c>
      <c r="J27" s="11">
        <v>0</v>
      </c>
      <c r="K27" s="11">
        <v>0</v>
      </c>
      <c r="L27" s="14">
        <v>600000</v>
      </c>
      <c r="M27" s="11">
        <v>0</v>
      </c>
      <c r="N27" s="11">
        <v>0</v>
      </c>
      <c r="P27" s="11"/>
    </row>
    <row r="28" spans="1:16" x14ac:dyDescent="0.25">
      <c r="A28" t="s">
        <v>64</v>
      </c>
      <c r="B28">
        <v>2580001000</v>
      </c>
      <c r="C28" t="s">
        <v>65</v>
      </c>
      <c r="D28">
        <v>801316</v>
      </c>
      <c r="E28" t="s">
        <v>3</v>
      </c>
      <c r="F28">
        <v>801316</v>
      </c>
      <c r="G28" t="s">
        <v>68</v>
      </c>
      <c r="H28" s="1">
        <v>41882</v>
      </c>
      <c r="I28" t="s">
        <v>67</v>
      </c>
      <c r="J28" s="11">
        <v>0</v>
      </c>
      <c r="K28" s="11">
        <v>0</v>
      </c>
      <c r="L28" s="14">
        <v>40.82</v>
      </c>
      <c r="M28" s="11">
        <v>0</v>
      </c>
      <c r="N28" s="11">
        <v>0</v>
      </c>
      <c r="P28" s="11"/>
    </row>
    <row r="29" spans="1:16" x14ac:dyDescent="0.25">
      <c r="A29" t="s">
        <v>64</v>
      </c>
      <c r="B29">
        <v>2580001000</v>
      </c>
      <c r="C29" t="s">
        <v>65</v>
      </c>
      <c r="D29">
        <v>663202</v>
      </c>
      <c r="G29" t="s">
        <v>69</v>
      </c>
      <c r="H29" s="1">
        <v>41820</v>
      </c>
      <c r="I29" t="s">
        <v>70</v>
      </c>
      <c r="J29" s="12">
        <v>3875.96</v>
      </c>
      <c r="K29" s="13">
        <v>-4.4561999999999999</v>
      </c>
      <c r="L29" s="11">
        <v>0</v>
      </c>
      <c r="M29" s="11">
        <v>0</v>
      </c>
      <c r="N29" s="11">
        <v>0</v>
      </c>
      <c r="P29" s="11"/>
    </row>
    <row r="30" spans="1:16" x14ac:dyDescent="0.25">
      <c r="A30" t="s">
        <v>64</v>
      </c>
      <c r="B30">
        <v>2580004020</v>
      </c>
      <c r="C30" t="s">
        <v>71</v>
      </c>
      <c r="D30">
        <v>626737</v>
      </c>
      <c r="G30" t="s">
        <v>72</v>
      </c>
      <c r="H30" s="1">
        <v>41896</v>
      </c>
      <c r="I30" t="s">
        <v>73</v>
      </c>
      <c r="J30" s="12">
        <v>72145.5</v>
      </c>
      <c r="K30" s="11">
        <v>0</v>
      </c>
      <c r="L30" s="14">
        <v>5656.03</v>
      </c>
      <c r="M30" s="11">
        <v>0</v>
      </c>
      <c r="N30" s="11">
        <v>0</v>
      </c>
      <c r="P30" s="11"/>
    </row>
    <row r="31" spans="1:16" x14ac:dyDescent="0.25">
      <c r="A31" t="s">
        <v>74</v>
      </c>
      <c r="B31">
        <v>2600006000</v>
      </c>
      <c r="C31" t="s">
        <v>75</v>
      </c>
      <c r="D31">
        <v>667776</v>
      </c>
      <c r="G31" t="s">
        <v>76</v>
      </c>
      <c r="H31" s="1">
        <v>41805</v>
      </c>
      <c r="I31" t="s">
        <v>77</v>
      </c>
      <c r="J31" s="11">
        <v>0</v>
      </c>
      <c r="K31" s="11">
        <v>0</v>
      </c>
      <c r="L31" s="14">
        <v>5630.37</v>
      </c>
      <c r="M31" s="15">
        <v>24098.63</v>
      </c>
      <c r="N31" s="11">
        <v>0</v>
      </c>
      <c r="P31" s="11"/>
    </row>
    <row r="32" spans="1:16" x14ac:dyDescent="0.25">
      <c r="A32" t="s">
        <v>74</v>
      </c>
      <c r="B32">
        <v>2600004000</v>
      </c>
      <c r="C32" t="s">
        <v>78</v>
      </c>
      <c r="D32">
        <v>621929</v>
      </c>
      <c r="E32" t="s">
        <v>3</v>
      </c>
      <c r="F32">
        <v>621929</v>
      </c>
      <c r="G32" t="s">
        <v>79</v>
      </c>
      <c r="H32" s="1">
        <v>41698</v>
      </c>
      <c r="I32" t="s">
        <v>80</v>
      </c>
      <c r="J32" s="11">
        <v>0</v>
      </c>
      <c r="K32" s="11">
        <v>0</v>
      </c>
      <c r="L32" s="14">
        <v>1439.99</v>
      </c>
      <c r="M32" s="11">
        <v>0</v>
      </c>
      <c r="N32" s="11">
        <v>0</v>
      </c>
      <c r="P32" s="11"/>
    </row>
    <row r="33" spans="1:16" x14ac:dyDescent="0.25">
      <c r="A33" t="s">
        <v>74</v>
      </c>
      <c r="B33">
        <v>2600014180</v>
      </c>
      <c r="C33" t="s">
        <v>81</v>
      </c>
      <c r="D33">
        <v>663482</v>
      </c>
      <c r="G33" t="s">
        <v>82</v>
      </c>
      <c r="H33" s="1">
        <v>42004</v>
      </c>
      <c r="I33" t="s">
        <v>83</v>
      </c>
      <c r="J33" s="11">
        <v>0</v>
      </c>
      <c r="K33" s="11">
        <v>0</v>
      </c>
      <c r="L33" s="11">
        <v>0</v>
      </c>
      <c r="M33" s="15">
        <v>3169.86</v>
      </c>
      <c r="N33" s="11">
        <v>0</v>
      </c>
      <c r="P33" s="11"/>
    </row>
    <row r="34" spans="1:16" x14ac:dyDescent="0.25">
      <c r="A34" t="s">
        <v>74</v>
      </c>
      <c r="B34">
        <v>2600004000</v>
      </c>
      <c r="C34" t="s">
        <v>78</v>
      </c>
      <c r="D34">
        <v>637680</v>
      </c>
      <c r="G34" t="s">
        <v>84</v>
      </c>
      <c r="H34" s="1">
        <v>42050</v>
      </c>
      <c r="I34" t="s">
        <v>85</v>
      </c>
      <c r="J34" s="11">
        <v>0</v>
      </c>
      <c r="K34" s="11">
        <v>0</v>
      </c>
      <c r="L34" s="14">
        <v>15337.38</v>
      </c>
      <c r="M34" s="15">
        <v>40374.1</v>
      </c>
      <c r="N34" s="11">
        <v>0</v>
      </c>
      <c r="P34" s="11"/>
    </row>
    <row r="35" spans="1:16" x14ac:dyDescent="0.25">
      <c r="A35" t="s">
        <v>74</v>
      </c>
      <c r="B35">
        <v>2600007100</v>
      </c>
      <c r="C35" t="s">
        <v>86</v>
      </c>
      <c r="D35">
        <v>665268</v>
      </c>
      <c r="E35" t="s">
        <v>3</v>
      </c>
      <c r="F35">
        <v>665268</v>
      </c>
      <c r="G35" t="s">
        <v>87</v>
      </c>
      <c r="H35" s="1">
        <v>42004</v>
      </c>
      <c r="I35" t="s">
        <v>88</v>
      </c>
      <c r="J35" s="11">
        <v>0</v>
      </c>
      <c r="K35" s="11">
        <v>0</v>
      </c>
      <c r="L35" s="11">
        <v>0</v>
      </c>
      <c r="M35" s="15">
        <v>27560.44</v>
      </c>
      <c r="N35" s="11">
        <v>0</v>
      </c>
      <c r="P35" s="11"/>
    </row>
    <row r="36" spans="1:16" x14ac:dyDescent="0.25">
      <c r="A36" t="s">
        <v>74</v>
      </c>
      <c r="B36">
        <v>2600007520</v>
      </c>
      <c r="C36" t="s">
        <v>86</v>
      </c>
      <c r="D36">
        <v>664481</v>
      </c>
      <c r="G36" t="s">
        <v>89</v>
      </c>
      <c r="H36" s="1">
        <v>42004</v>
      </c>
      <c r="I36" t="s">
        <v>90</v>
      </c>
      <c r="J36" s="11">
        <v>0</v>
      </c>
      <c r="K36" s="11">
        <v>0</v>
      </c>
      <c r="L36" s="14">
        <v>2340.9</v>
      </c>
      <c r="M36" s="11">
        <v>0</v>
      </c>
      <c r="N36" s="11">
        <v>0</v>
      </c>
      <c r="P36" s="11"/>
    </row>
    <row r="37" spans="1:16" x14ac:dyDescent="0.25">
      <c r="A37" t="s">
        <v>74</v>
      </c>
      <c r="B37">
        <v>2600006000</v>
      </c>
      <c r="C37" t="s">
        <v>75</v>
      </c>
      <c r="D37">
        <v>617061</v>
      </c>
      <c r="G37" t="s">
        <v>91</v>
      </c>
      <c r="H37" s="1">
        <v>41547</v>
      </c>
      <c r="I37" t="s">
        <v>92</v>
      </c>
      <c r="J37" s="12">
        <v>98719.62</v>
      </c>
      <c r="K37" s="11">
        <v>0</v>
      </c>
      <c r="L37" s="11">
        <v>0</v>
      </c>
      <c r="M37" s="15">
        <v>26453.54</v>
      </c>
      <c r="N37" s="17">
        <v>-26453.54</v>
      </c>
      <c r="P37" s="11"/>
    </row>
    <row r="38" spans="1:16" x14ac:dyDescent="0.25">
      <c r="A38" t="s">
        <v>74</v>
      </c>
      <c r="B38">
        <v>2600010360</v>
      </c>
      <c r="C38" t="s">
        <v>93</v>
      </c>
      <c r="D38">
        <v>660608</v>
      </c>
      <c r="G38" t="s">
        <v>94</v>
      </c>
      <c r="H38" s="1">
        <v>42004</v>
      </c>
      <c r="I38" t="s">
        <v>95</v>
      </c>
      <c r="J38" s="11">
        <v>0</v>
      </c>
      <c r="K38" s="11">
        <v>0</v>
      </c>
      <c r="L38" s="11">
        <v>0</v>
      </c>
      <c r="M38" s="15">
        <v>11928.35</v>
      </c>
      <c r="N38" s="11">
        <v>0</v>
      </c>
      <c r="P38" s="11"/>
    </row>
    <row r="39" spans="1:16" x14ac:dyDescent="0.25">
      <c r="A39" t="s">
        <v>74</v>
      </c>
      <c r="B39">
        <v>2600006000</v>
      </c>
      <c r="C39" t="s">
        <v>75</v>
      </c>
      <c r="D39">
        <v>636479</v>
      </c>
      <c r="G39" t="s">
        <v>96</v>
      </c>
      <c r="H39" s="1">
        <v>41881</v>
      </c>
      <c r="I39" t="s">
        <v>77</v>
      </c>
      <c r="J39" s="11">
        <v>0</v>
      </c>
      <c r="K39" s="11">
        <v>0</v>
      </c>
      <c r="L39" s="11">
        <v>0</v>
      </c>
      <c r="M39" s="15">
        <v>52500</v>
      </c>
      <c r="N39" s="11">
        <v>0</v>
      </c>
      <c r="P39" s="11"/>
    </row>
    <row r="40" spans="1:16" x14ac:dyDescent="0.25">
      <c r="A40" t="s">
        <v>74</v>
      </c>
      <c r="B40">
        <v>2600006000</v>
      </c>
      <c r="C40" t="s">
        <v>75</v>
      </c>
      <c r="D40">
        <v>638444</v>
      </c>
      <c r="E40" t="s">
        <v>10</v>
      </c>
      <c r="F40">
        <v>637647</v>
      </c>
      <c r="G40" t="s">
        <v>97</v>
      </c>
      <c r="H40" s="1">
        <v>41790</v>
      </c>
      <c r="I40" t="s">
        <v>98</v>
      </c>
      <c r="J40" s="11">
        <v>0</v>
      </c>
      <c r="K40" s="11">
        <v>0</v>
      </c>
      <c r="L40" s="14">
        <v>1022</v>
      </c>
      <c r="M40" s="11">
        <v>0</v>
      </c>
      <c r="N40" s="11">
        <v>0</v>
      </c>
      <c r="P40" s="11"/>
    </row>
    <row r="41" spans="1:16" x14ac:dyDescent="0.25">
      <c r="A41" t="s">
        <v>74</v>
      </c>
      <c r="B41">
        <v>2600006000</v>
      </c>
      <c r="C41" t="s">
        <v>75</v>
      </c>
      <c r="D41">
        <v>621471</v>
      </c>
      <c r="G41" t="s">
        <v>99</v>
      </c>
      <c r="H41" s="1">
        <v>42035</v>
      </c>
      <c r="I41" t="s">
        <v>92</v>
      </c>
      <c r="J41" s="11">
        <v>0</v>
      </c>
      <c r="K41" s="11">
        <v>0</v>
      </c>
      <c r="L41" s="11">
        <v>0</v>
      </c>
      <c r="M41" s="15">
        <v>11114.94</v>
      </c>
      <c r="N41" s="11">
        <v>0</v>
      </c>
      <c r="P41" s="11"/>
    </row>
    <row r="42" spans="1:16" x14ac:dyDescent="0.25">
      <c r="A42" t="s">
        <v>74</v>
      </c>
      <c r="B42">
        <v>2600014060</v>
      </c>
      <c r="C42" t="s">
        <v>81</v>
      </c>
      <c r="D42">
        <v>622233</v>
      </c>
      <c r="G42" t="s">
        <v>100</v>
      </c>
      <c r="H42" s="1">
        <v>41608</v>
      </c>
      <c r="I42" t="s">
        <v>101</v>
      </c>
      <c r="J42" s="11">
        <v>0</v>
      </c>
      <c r="K42" s="11">
        <v>0</v>
      </c>
      <c r="L42" s="14">
        <v>0.1</v>
      </c>
      <c r="M42" s="11">
        <v>0</v>
      </c>
      <c r="N42" s="11">
        <v>0</v>
      </c>
      <c r="P42" s="11"/>
    </row>
    <row r="43" spans="1:16" x14ac:dyDescent="0.25">
      <c r="A43" t="s">
        <v>74</v>
      </c>
      <c r="B43">
        <v>2600014120</v>
      </c>
      <c r="C43" t="s">
        <v>81</v>
      </c>
      <c r="D43">
        <v>620369</v>
      </c>
      <c r="G43" t="s">
        <v>102</v>
      </c>
      <c r="H43" s="1">
        <v>41790</v>
      </c>
      <c r="I43" t="s">
        <v>103</v>
      </c>
      <c r="J43" s="12">
        <v>99471.21</v>
      </c>
      <c r="K43" s="11">
        <v>0</v>
      </c>
      <c r="L43" s="11">
        <v>0</v>
      </c>
      <c r="M43" s="11">
        <v>0</v>
      </c>
      <c r="N43" s="11">
        <v>0</v>
      </c>
      <c r="P43" s="11"/>
    </row>
    <row r="44" spans="1:16" x14ac:dyDescent="0.25">
      <c r="A44" t="s">
        <v>74</v>
      </c>
      <c r="B44">
        <v>2600006000</v>
      </c>
      <c r="C44" t="s">
        <v>75</v>
      </c>
      <c r="D44">
        <v>637647</v>
      </c>
      <c r="E44" t="s">
        <v>3</v>
      </c>
      <c r="F44">
        <v>637647</v>
      </c>
      <c r="G44" t="s">
        <v>104</v>
      </c>
      <c r="H44" s="1">
        <v>41790</v>
      </c>
      <c r="I44" t="s">
        <v>98</v>
      </c>
      <c r="J44" s="11">
        <v>0</v>
      </c>
      <c r="K44" s="11">
        <v>0</v>
      </c>
      <c r="L44" s="14">
        <v>0.01</v>
      </c>
      <c r="M44" s="11">
        <v>0</v>
      </c>
      <c r="N44" s="11">
        <v>0</v>
      </c>
      <c r="P44" s="11"/>
    </row>
    <row r="45" spans="1:16" x14ac:dyDescent="0.25">
      <c r="A45" t="s">
        <v>74</v>
      </c>
      <c r="B45">
        <v>2600004000</v>
      </c>
      <c r="C45" t="s">
        <v>78</v>
      </c>
      <c r="D45">
        <v>639559</v>
      </c>
      <c r="G45" t="s">
        <v>105</v>
      </c>
      <c r="H45" s="1">
        <v>40694</v>
      </c>
      <c r="I45" t="s">
        <v>106</v>
      </c>
      <c r="J45" s="11">
        <v>0</v>
      </c>
      <c r="K45" s="11">
        <v>0</v>
      </c>
      <c r="L45" s="14">
        <v>41.8</v>
      </c>
      <c r="M45" s="15">
        <v>4883.42</v>
      </c>
      <c r="N45" s="11">
        <v>0</v>
      </c>
      <c r="P45" s="11"/>
    </row>
    <row r="46" spans="1:16" x14ac:dyDescent="0.25">
      <c r="A46" t="s">
        <v>74</v>
      </c>
      <c r="B46">
        <v>2600007130</v>
      </c>
      <c r="C46" t="s">
        <v>86</v>
      </c>
      <c r="D46">
        <v>638250</v>
      </c>
      <c r="G46" t="s">
        <v>107</v>
      </c>
      <c r="H46" s="1">
        <v>41608</v>
      </c>
      <c r="I46" t="s">
        <v>108</v>
      </c>
      <c r="J46" s="11">
        <v>0</v>
      </c>
      <c r="K46" s="11">
        <v>0</v>
      </c>
      <c r="L46" s="11">
        <v>0</v>
      </c>
      <c r="M46" s="15">
        <v>30708.799999999999</v>
      </c>
      <c r="N46" s="11">
        <v>0</v>
      </c>
      <c r="P46" s="11"/>
    </row>
    <row r="47" spans="1:16" x14ac:dyDescent="0.25">
      <c r="A47" t="s">
        <v>74</v>
      </c>
      <c r="B47">
        <v>2600014160</v>
      </c>
      <c r="C47" t="s">
        <v>81</v>
      </c>
      <c r="D47">
        <v>801550</v>
      </c>
      <c r="G47" t="s">
        <v>109</v>
      </c>
      <c r="H47" s="1">
        <v>41517</v>
      </c>
      <c r="I47" t="s">
        <v>110</v>
      </c>
      <c r="J47" s="12">
        <v>21695</v>
      </c>
      <c r="K47" s="11">
        <v>0</v>
      </c>
      <c r="L47" s="14">
        <v>21695</v>
      </c>
      <c r="M47" s="11">
        <v>0</v>
      </c>
      <c r="N47" s="11">
        <v>0</v>
      </c>
      <c r="P47" s="11"/>
    </row>
    <row r="48" spans="1:16" x14ac:dyDescent="0.25">
      <c r="A48" t="s">
        <v>111</v>
      </c>
      <c r="B48">
        <v>2630003000</v>
      </c>
      <c r="C48" t="s">
        <v>112</v>
      </c>
      <c r="D48">
        <v>632593</v>
      </c>
      <c r="G48" t="s">
        <v>113</v>
      </c>
      <c r="H48" s="1">
        <v>41364</v>
      </c>
      <c r="I48" t="s">
        <v>114</v>
      </c>
      <c r="J48" s="11">
        <v>0</v>
      </c>
      <c r="K48" s="11">
        <v>0</v>
      </c>
      <c r="L48" s="11">
        <v>0</v>
      </c>
      <c r="M48" s="15">
        <v>6807.14</v>
      </c>
      <c r="N48" s="11">
        <v>0</v>
      </c>
      <c r="P48" s="11"/>
    </row>
    <row r="49" spans="1:16" x14ac:dyDescent="0.25">
      <c r="A49" t="s">
        <v>111</v>
      </c>
      <c r="B49">
        <v>2630015010</v>
      </c>
      <c r="C49" t="s">
        <v>115</v>
      </c>
      <c r="D49">
        <v>663048</v>
      </c>
      <c r="G49" t="s">
        <v>116</v>
      </c>
      <c r="H49" s="1">
        <v>41988</v>
      </c>
      <c r="I49" t="s">
        <v>117</v>
      </c>
      <c r="J49" s="11">
        <v>0</v>
      </c>
      <c r="K49" s="11">
        <v>0</v>
      </c>
      <c r="L49" s="11">
        <v>0</v>
      </c>
      <c r="M49" s="15">
        <v>23292.22</v>
      </c>
      <c r="N49" s="11">
        <v>0</v>
      </c>
      <c r="P49" s="11"/>
    </row>
    <row r="50" spans="1:16" x14ac:dyDescent="0.25">
      <c r="A50" t="s">
        <v>111</v>
      </c>
      <c r="B50">
        <v>2630013000</v>
      </c>
      <c r="C50" t="s">
        <v>118</v>
      </c>
      <c r="D50">
        <v>668365</v>
      </c>
      <c r="G50" t="s">
        <v>119</v>
      </c>
      <c r="H50" s="1">
        <v>41639</v>
      </c>
      <c r="I50" t="s">
        <v>120</v>
      </c>
      <c r="J50" s="11">
        <v>0</v>
      </c>
      <c r="K50" s="11">
        <v>0</v>
      </c>
      <c r="L50" s="11">
        <v>0</v>
      </c>
      <c r="M50" s="15">
        <v>12571.24</v>
      </c>
      <c r="N50" s="17">
        <v>-0.01</v>
      </c>
      <c r="P50" s="11"/>
    </row>
    <row r="51" spans="1:16" x14ac:dyDescent="0.25">
      <c r="A51" t="s">
        <v>111</v>
      </c>
      <c r="B51">
        <v>2630008000</v>
      </c>
      <c r="C51" t="s">
        <v>121</v>
      </c>
      <c r="D51">
        <v>628836</v>
      </c>
      <c r="G51" t="s">
        <v>122</v>
      </c>
      <c r="H51" s="1">
        <v>42004</v>
      </c>
      <c r="I51" t="s">
        <v>123</v>
      </c>
      <c r="J51" s="12">
        <v>12362</v>
      </c>
      <c r="K51" s="11">
        <v>0</v>
      </c>
      <c r="L51" s="14">
        <v>83000</v>
      </c>
      <c r="M51" s="11">
        <v>0</v>
      </c>
      <c r="N51" s="11">
        <v>0</v>
      </c>
      <c r="P51" s="11"/>
    </row>
    <row r="52" spans="1:16" x14ac:dyDescent="0.25">
      <c r="A52" t="s">
        <v>111</v>
      </c>
      <c r="B52">
        <v>2630003000</v>
      </c>
      <c r="C52" t="s">
        <v>112</v>
      </c>
      <c r="D52">
        <v>637857</v>
      </c>
      <c r="G52" t="s">
        <v>124</v>
      </c>
      <c r="H52" s="1">
        <v>41455</v>
      </c>
      <c r="I52" t="s">
        <v>125</v>
      </c>
      <c r="J52" s="11">
        <v>0</v>
      </c>
      <c r="K52" s="11">
        <v>0</v>
      </c>
      <c r="L52" s="11">
        <v>0</v>
      </c>
      <c r="M52" s="15">
        <v>1781.11</v>
      </c>
      <c r="N52" s="11">
        <v>0</v>
      </c>
      <c r="P52" s="11"/>
    </row>
    <row r="53" spans="1:16" x14ac:dyDescent="0.25">
      <c r="A53" t="s">
        <v>126</v>
      </c>
      <c r="B53">
        <v>2660104000</v>
      </c>
      <c r="C53" t="s">
        <v>127</v>
      </c>
      <c r="D53">
        <v>807280</v>
      </c>
      <c r="G53" t="s">
        <v>128</v>
      </c>
      <c r="H53" s="1">
        <v>41882</v>
      </c>
      <c r="I53" t="s">
        <v>129</v>
      </c>
      <c r="J53" s="11">
        <v>0</v>
      </c>
      <c r="K53" s="11">
        <v>0</v>
      </c>
      <c r="L53" s="11">
        <v>0</v>
      </c>
      <c r="M53" s="11">
        <v>0</v>
      </c>
      <c r="N53" s="17">
        <v>-4142.17</v>
      </c>
      <c r="P53" s="11"/>
    </row>
    <row r="54" spans="1:16" x14ac:dyDescent="0.25">
      <c r="A54" t="s">
        <v>130</v>
      </c>
      <c r="B54">
        <v>2720001000</v>
      </c>
      <c r="C54" t="s">
        <v>131</v>
      </c>
      <c r="D54">
        <v>637987</v>
      </c>
      <c r="G54" t="s">
        <v>132</v>
      </c>
      <c r="H54" s="1">
        <v>41912</v>
      </c>
      <c r="I54" t="s">
        <v>133</v>
      </c>
      <c r="J54" s="11">
        <v>0</v>
      </c>
      <c r="K54" s="11">
        <v>0</v>
      </c>
      <c r="L54" s="11">
        <v>0</v>
      </c>
      <c r="M54" s="16">
        <v>-17532.87</v>
      </c>
      <c r="N54" s="11">
        <v>0</v>
      </c>
      <c r="P54" s="11"/>
    </row>
    <row r="55" spans="1:16" x14ac:dyDescent="0.25">
      <c r="A55" t="s">
        <v>130</v>
      </c>
      <c r="B55">
        <v>2720001010</v>
      </c>
      <c r="C55" t="s">
        <v>131</v>
      </c>
      <c r="D55">
        <v>625640</v>
      </c>
      <c r="E55" t="s">
        <v>3</v>
      </c>
      <c r="F55">
        <v>625640</v>
      </c>
      <c r="G55" t="s">
        <v>134</v>
      </c>
      <c r="H55" s="1">
        <v>41954</v>
      </c>
      <c r="I55" t="s">
        <v>135</v>
      </c>
      <c r="J55" s="11">
        <v>0</v>
      </c>
      <c r="K55" s="11">
        <v>0</v>
      </c>
      <c r="L55" s="11">
        <v>0</v>
      </c>
      <c r="M55" s="11">
        <v>0</v>
      </c>
      <c r="N55" s="11">
        <v>0</v>
      </c>
      <c r="P55" s="11"/>
    </row>
    <row r="56" spans="1:16" x14ac:dyDescent="0.25">
      <c r="A56" t="s">
        <v>130</v>
      </c>
      <c r="B56">
        <v>2720001010</v>
      </c>
      <c r="C56" t="s">
        <v>131</v>
      </c>
      <c r="D56">
        <v>662946</v>
      </c>
      <c r="G56" t="s">
        <v>136</v>
      </c>
      <c r="H56" s="1">
        <v>42004</v>
      </c>
      <c r="I56" t="s">
        <v>137</v>
      </c>
      <c r="J56" s="11">
        <v>0</v>
      </c>
      <c r="K56" s="11">
        <v>0</v>
      </c>
      <c r="L56" s="14">
        <v>26879.01</v>
      </c>
      <c r="M56" s="15">
        <v>19595</v>
      </c>
      <c r="N56" s="11">
        <v>0</v>
      </c>
      <c r="P56" s="11"/>
    </row>
    <row r="57" spans="1:16" x14ac:dyDescent="0.25">
      <c r="A57" t="s">
        <v>130</v>
      </c>
      <c r="B57">
        <v>2720001010</v>
      </c>
      <c r="C57" t="s">
        <v>131</v>
      </c>
      <c r="D57">
        <v>662924</v>
      </c>
      <c r="G57" t="s">
        <v>138</v>
      </c>
      <c r="H57" s="1">
        <v>42004</v>
      </c>
      <c r="I57" t="s">
        <v>137</v>
      </c>
      <c r="J57" s="11">
        <v>0</v>
      </c>
      <c r="K57" s="11">
        <v>0</v>
      </c>
      <c r="L57" s="14">
        <v>55687</v>
      </c>
      <c r="M57" s="15">
        <v>3482</v>
      </c>
      <c r="N57" s="11">
        <v>0</v>
      </c>
      <c r="P57" s="11"/>
    </row>
    <row r="58" spans="1:16" x14ac:dyDescent="0.25">
      <c r="A58" t="s">
        <v>130</v>
      </c>
      <c r="B58">
        <v>2720001010</v>
      </c>
      <c r="C58" t="s">
        <v>131</v>
      </c>
      <c r="D58">
        <v>662847</v>
      </c>
      <c r="E58" t="s">
        <v>3</v>
      </c>
      <c r="F58">
        <v>662847</v>
      </c>
      <c r="G58" t="s">
        <v>139</v>
      </c>
      <c r="H58" s="1">
        <v>41973</v>
      </c>
      <c r="I58" t="s">
        <v>137</v>
      </c>
      <c r="J58" s="11">
        <v>0</v>
      </c>
      <c r="K58" s="11">
        <v>0</v>
      </c>
      <c r="L58" s="14">
        <v>3573.67</v>
      </c>
      <c r="M58" s="16">
        <v>-9536.93</v>
      </c>
      <c r="N58" s="11">
        <v>0</v>
      </c>
      <c r="P58" s="11"/>
    </row>
    <row r="59" spans="1:16" x14ac:dyDescent="0.25">
      <c r="A59" t="s">
        <v>130</v>
      </c>
      <c r="B59">
        <v>2720001000</v>
      </c>
      <c r="C59" t="s">
        <v>131</v>
      </c>
      <c r="D59">
        <v>666608</v>
      </c>
      <c r="G59" t="s">
        <v>140</v>
      </c>
      <c r="H59" s="1">
        <v>41882</v>
      </c>
      <c r="I59" t="s">
        <v>133</v>
      </c>
      <c r="J59" s="11">
        <v>0</v>
      </c>
      <c r="K59" s="11">
        <v>0</v>
      </c>
      <c r="L59" s="11">
        <v>0</v>
      </c>
      <c r="M59" s="15">
        <v>450</v>
      </c>
      <c r="N59" s="11">
        <v>0</v>
      </c>
      <c r="P59" s="11"/>
    </row>
    <row r="60" spans="1:16" x14ac:dyDescent="0.25">
      <c r="A60" t="s">
        <v>141</v>
      </c>
      <c r="B60">
        <v>3010219000</v>
      </c>
      <c r="C60" t="s">
        <v>142</v>
      </c>
      <c r="D60">
        <v>675031</v>
      </c>
      <c r="E60" t="s">
        <v>3</v>
      </c>
      <c r="F60">
        <v>675031</v>
      </c>
      <c r="G60" t="s">
        <v>143</v>
      </c>
      <c r="H60" s="1">
        <v>42050</v>
      </c>
      <c r="I60" t="s">
        <v>144</v>
      </c>
      <c r="J60" s="11">
        <v>0</v>
      </c>
      <c r="K60" s="11">
        <v>0</v>
      </c>
      <c r="L60" s="11">
        <v>0</v>
      </c>
      <c r="M60" s="11">
        <v>0</v>
      </c>
      <c r="N60" s="11">
        <v>0</v>
      </c>
      <c r="P60" s="11"/>
    </row>
    <row r="61" spans="1:16" x14ac:dyDescent="0.25">
      <c r="A61" t="s">
        <v>141</v>
      </c>
      <c r="B61">
        <v>3010219000</v>
      </c>
      <c r="C61" t="s">
        <v>142</v>
      </c>
      <c r="D61">
        <v>656889</v>
      </c>
      <c r="E61" t="s">
        <v>10</v>
      </c>
      <c r="F61">
        <v>675031</v>
      </c>
      <c r="G61" t="s">
        <v>145</v>
      </c>
      <c r="H61" s="1">
        <v>42050</v>
      </c>
      <c r="I61" t="s">
        <v>144</v>
      </c>
      <c r="J61" s="11">
        <v>0</v>
      </c>
      <c r="K61" s="11">
        <v>0</v>
      </c>
      <c r="L61" s="11">
        <v>0</v>
      </c>
      <c r="M61" s="11">
        <v>0</v>
      </c>
      <c r="N61" s="11">
        <v>0</v>
      </c>
      <c r="P61" s="11"/>
    </row>
    <row r="62" spans="1:16" x14ac:dyDescent="0.25">
      <c r="A62" t="s">
        <v>141</v>
      </c>
      <c r="B62">
        <v>3010221010</v>
      </c>
      <c r="C62" t="s">
        <v>146</v>
      </c>
      <c r="D62">
        <v>668634</v>
      </c>
      <c r="G62" t="s">
        <v>147</v>
      </c>
      <c r="H62" s="1">
        <v>41973</v>
      </c>
      <c r="I62" t="s">
        <v>148</v>
      </c>
      <c r="J62" s="11">
        <v>0</v>
      </c>
      <c r="K62" s="11">
        <v>0</v>
      </c>
      <c r="L62" s="11">
        <v>0</v>
      </c>
      <c r="M62" s="11">
        <v>0</v>
      </c>
      <c r="N62" s="17">
        <v>-4075.22</v>
      </c>
      <c r="P62" s="11"/>
    </row>
    <row r="63" spans="1:16" x14ac:dyDescent="0.25">
      <c r="A63" t="s">
        <v>149</v>
      </c>
      <c r="B63">
        <v>3020010000</v>
      </c>
      <c r="C63" t="s">
        <v>150</v>
      </c>
      <c r="D63">
        <v>663858</v>
      </c>
      <c r="G63" t="s">
        <v>151</v>
      </c>
      <c r="H63" s="1">
        <v>41455</v>
      </c>
      <c r="I63" t="s">
        <v>152</v>
      </c>
      <c r="J63" s="11">
        <v>0</v>
      </c>
      <c r="K63" s="11">
        <v>0</v>
      </c>
      <c r="L63" s="11">
        <v>0</v>
      </c>
      <c r="M63" s="15">
        <v>6204.75</v>
      </c>
      <c r="N63" s="11">
        <v>0</v>
      </c>
      <c r="P63" s="11"/>
    </row>
    <row r="64" spans="1:16" x14ac:dyDescent="0.25">
      <c r="A64" t="s">
        <v>153</v>
      </c>
      <c r="B64">
        <v>3040120000</v>
      </c>
      <c r="C64" t="s">
        <v>154</v>
      </c>
      <c r="D64">
        <v>639011</v>
      </c>
      <c r="G64" t="s">
        <v>155</v>
      </c>
      <c r="H64" s="1">
        <v>40908</v>
      </c>
      <c r="I64" t="s">
        <v>156</v>
      </c>
      <c r="J64" s="11">
        <v>0</v>
      </c>
      <c r="K64" s="11">
        <v>0</v>
      </c>
      <c r="L64" s="14">
        <v>61.42</v>
      </c>
      <c r="M64" s="15">
        <v>9693.5</v>
      </c>
      <c r="N64" s="11">
        <v>0</v>
      </c>
      <c r="P64" s="11"/>
    </row>
    <row r="65" spans="1:16" x14ac:dyDescent="0.25">
      <c r="A65" t="s">
        <v>153</v>
      </c>
      <c r="B65">
        <v>3040448270</v>
      </c>
      <c r="C65" t="s">
        <v>157</v>
      </c>
      <c r="D65">
        <v>638785</v>
      </c>
      <c r="G65" t="s">
        <v>158</v>
      </c>
      <c r="H65" s="1">
        <v>40663</v>
      </c>
      <c r="I65" t="s">
        <v>159</v>
      </c>
      <c r="J65" s="11">
        <v>0</v>
      </c>
      <c r="K65" s="11">
        <v>0</v>
      </c>
      <c r="L65" s="11">
        <v>0</v>
      </c>
      <c r="M65" s="15">
        <v>334306</v>
      </c>
      <c r="N65" s="11">
        <v>0</v>
      </c>
      <c r="P65" s="11"/>
    </row>
    <row r="66" spans="1:16" x14ac:dyDescent="0.25">
      <c r="A66" t="s">
        <v>153</v>
      </c>
      <c r="B66">
        <v>3040121000</v>
      </c>
      <c r="C66" t="s">
        <v>160</v>
      </c>
      <c r="D66">
        <v>656884</v>
      </c>
      <c r="E66" t="s">
        <v>10</v>
      </c>
      <c r="F66">
        <v>669257</v>
      </c>
      <c r="G66" t="s">
        <v>161</v>
      </c>
      <c r="H66" s="1">
        <v>42063</v>
      </c>
      <c r="I66" t="s">
        <v>162</v>
      </c>
      <c r="J66" s="11">
        <v>0</v>
      </c>
      <c r="K66" s="11">
        <v>0</v>
      </c>
      <c r="L66" s="11">
        <v>0</v>
      </c>
      <c r="M66" s="11">
        <v>0</v>
      </c>
      <c r="N66" s="17">
        <v>-1041.8</v>
      </c>
      <c r="P66" s="11"/>
    </row>
    <row r="67" spans="1:16" x14ac:dyDescent="0.25">
      <c r="A67" t="s">
        <v>153</v>
      </c>
      <c r="B67">
        <v>3040112173</v>
      </c>
      <c r="C67" t="s">
        <v>163</v>
      </c>
      <c r="D67">
        <v>656885</v>
      </c>
      <c r="E67" t="s">
        <v>10</v>
      </c>
      <c r="F67">
        <v>669257</v>
      </c>
      <c r="G67" t="s">
        <v>164</v>
      </c>
      <c r="H67" s="1">
        <v>42063</v>
      </c>
      <c r="I67" t="s">
        <v>165</v>
      </c>
      <c r="J67" s="11">
        <v>0</v>
      </c>
      <c r="K67" s="11">
        <v>0</v>
      </c>
      <c r="L67" s="14">
        <v>562.24</v>
      </c>
      <c r="M67" s="11">
        <v>0</v>
      </c>
      <c r="N67" s="11">
        <v>0</v>
      </c>
      <c r="P67" s="11"/>
    </row>
    <row r="68" spans="1:16" x14ac:dyDescent="0.25">
      <c r="A68" t="s">
        <v>153</v>
      </c>
      <c r="B68">
        <v>3040112178</v>
      </c>
      <c r="C68" t="s">
        <v>163</v>
      </c>
      <c r="D68">
        <v>638413</v>
      </c>
      <c r="G68" t="s">
        <v>166</v>
      </c>
      <c r="H68" s="1">
        <v>42002</v>
      </c>
      <c r="I68" t="s">
        <v>167</v>
      </c>
      <c r="J68" s="11">
        <v>0</v>
      </c>
      <c r="K68" s="11">
        <v>0</v>
      </c>
      <c r="L68" s="14">
        <v>154683.79</v>
      </c>
      <c r="M68" s="11">
        <v>0</v>
      </c>
      <c r="N68" s="11">
        <v>0</v>
      </c>
      <c r="P68" s="11"/>
    </row>
    <row r="69" spans="1:16" x14ac:dyDescent="0.25">
      <c r="A69" t="s">
        <v>153</v>
      </c>
      <c r="B69">
        <v>3040126000</v>
      </c>
      <c r="C69" t="s">
        <v>168</v>
      </c>
      <c r="D69">
        <v>656900</v>
      </c>
      <c r="E69" t="s">
        <v>10</v>
      </c>
      <c r="F69">
        <v>669257</v>
      </c>
      <c r="G69" t="s">
        <v>169</v>
      </c>
      <c r="H69" s="1">
        <v>42063</v>
      </c>
      <c r="I69" t="s">
        <v>170</v>
      </c>
      <c r="J69" s="11">
        <v>0</v>
      </c>
      <c r="K69" s="11">
        <v>0</v>
      </c>
      <c r="L69" s="14">
        <v>2520</v>
      </c>
      <c r="M69" s="11">
        <v>0</v>
      </c>
      <c r="N69" s="11">
        <v>0</v>
      </c>
      <c r="P69" s="11"/>
    </row>
    <row r="70" spans="1:16" x14ac:dyDescent="0.25">
      <c r="A70" t="s">
        <v>153</v>
      </c>
      <c r="B70">
        <v>3040117000</v>
      </c>
      <c r="C70" t="s">
        <v>171</v>
      </c>
      <c r="D70">
        <v>657212</v>
      </c>
      <c r="E70" t="s">
        <v>10</v>
      </c>
      <c r="F70">
        <v>669257</v>
      </c>
      <c r="G70" t="s">
        <v>172</v>
      </c>
      <c r="H70" s="1">
        <v>42063</v>
      </c>
      <c r="I70" t="s">
        <v>173</v>
      </c>
      <c r="J70" s="11">
        <v>0</v>
      </c>
      <c r="K70" s="11">
        <v>0</v>
      </c>
      <c r="L70" s="14">
        <v>2323.44</v>
      </c>
      <c r="M70" s="11">
        <v>0</v>
      </c>
      <c r="N70" s="11">
        <v>0</v>
      </c>
      <c r="P70" s="11"/>
    </row>
    <row r="71" spans="1:16" x14ac:dyDescent="0.25">
      <c r="A71" t="s">
        <v>153</v>
      </c>
      <c r="B71">
        <v>3040122450</v>
      </c>
      <c r="C71" t="s">
        <v>174</v>
      </c>
      <c r="D71">
        <v>656073</v>
      </c>
      <c r="E71" t="s">
        <v>10</v>
      </c>
      <c r="F71">
        <v>628489</v>
      </c>
      <c r="G71" t="s">
        <v>175</v>
      </c>
      <c r="H71" s="1">
        <v>42050</v>
      </c>
      <c r="I71" t="s">
        <v>176</v>
      </c>
      <c r="J71" s="11">
        <v>0</v>
      </c>
      <c r="K71" s="11">
        <v>0</v>
      </c>
      <c r="L71" s="14">
        <v>12400.94</v>
      </c>
      <c r="M71" s="11">
        <v>0</v>
      </c>
      <c r="N71" s="11">
        <v>0</v>
      </c>
      <c r="P71" s="11"/>
    </row>
    <row r="72" spans="1:16" x14ac:dyDescent="0.25">
      <c r="A72" t="s">
        <v>153</v>
      </c>
      <c r="B72">
        <v>3040112018</v>
      </c>
      <c r="C72" t="s">
        <v>163</v>
      </c>
      <c r="D72">
        <v>624504</v>
      </c>
      <c r="E72" t="s">
        <v>10</v>
      </c>
      <c r="F72">
        <v>627468</v>
      </c>
      <c r="G72" t="s">
        <v>177</v>
      </c>
      <c r="H72" s="1">
        <v>42063</v>
      </c>
      <c r="I72" t="s">
        <v>178</v>
      </c>
      <c r="J72" s="12">
        <v>0.38</v>
      </c>
      <c r="K72" s="11">
        <v>0</v>
      </c>
      <c r="L72" s="11">
        <v>0</v>
      </c>
      <c r="M72" s="11">
        <v>0</v>
      </c>
      <c r="N72" s="11">
        <v>0</v>
      </c>
      <c r="P72" s="11"/>
    </row>
    <row r="73" spans="1:16" x14ac:dyDescent="0.25">
      <c r="A73" t="s">
        <v>153</v>
      </c>
      <c r="B73">
        <v>3040122130</v>
      </c>
      <c r="C73" t="s">
        <v>174</v>
      </c>
      <c r="D73">
        <v>628470</v>
      </c>
      <c r="E73" t="s">
        <v>10</v>
      </c>
      <c r="F73">
        <v>628274</v>
      </c>
      <c r="G73" t="s">
        <v>179</v>
      </c>
      <c r="H73" s="1">
        <v>42050</v>
      </c>
      <c r="I73" t="s">
        <v>180</v>
      </c>
      <c r="J73" s="11">
        <v>0</v>
      </c>
      <c r="K73" s="11">
        <v>0</v>
      </c>
      <c r="L73" s="11">
        <v>0</v>
      </c>
      <c r="M73" s="11">
        <v>0</v>
      </c>
      <c r="N73" s="11">
        <v>0</v>
      </c>
      <c r="P73" s="11"/>
    </row>
    <row r="74" spans="1:16" x14ac:dyDescent="0.25">
      <c r="A74" t="s">
        <v>153</v>
      </c>
      <c r="B74">
        <v>3040133640</v>
      </c>
      <c r="C74" t="s">
        <v>181</v>
      </c>
      <c r="D74">
        <v>626017</v>
      </c>
      <c r="E74" t="s">
        <v>10</v>
      </c>
      <c r="F74">
        <v>625992</v>
      </c>
      <c r="G74" t="s">
        <v>182</v>
      </c>
      <c r="H74" s="1">
        <v>41698</v>
      </c>
      <c r="I74" t="s">
        <v>183</v>
      </c>
      <c r="J74" s="11">
        <v>0</v>
      </c>
      <c r="K74" s="11">
        <v>0</v>
      </c>
      <c r="L74" s="11">
        <v>0</v>
      </c>
      <c r="M74" s="11">
        <v>0</v>
      </c>
      <c r="N74" s="11">
        <v>0</v>
      </c>
      <c r="P74" s="11"/>
    </row>
    <row r="75" spans="1:16" x14ac:dyDescent="0.25">
      <c r="A75" t="s">
        <v>153</v>
      </c>
      <c r="B75">
        <v>3040442470</v>
      </c>
      <c r="C75" t="s">
        <v>184</v>
      </c>
      <c r="D75">
        <v>626016</v>
      </c>
      <c r="E75" t="s">
        <v>10</v>
      </c>
      <c r="F75">
        <v>625992</v>
      </c>
      <c r="G75" t="s">
        <v>185</v>
      </c>
      <c r="H75" s="1">
        <v>41698</v>
      </c>
      <c r="I75" t="s">
        <v>186</v>
      </c>
      <c r="J75" s="11">
        <v>0</v>
      </c>
      <c r="K75" s="11">
        <v>0</v>
      </c>
      <c r="L75" s="11">
        <v>0</v>
      </c>
      <c r="M75" s="11">
        <v>0</v>
      </c>
      <c r="N75" s="11">
        <v>0</v>
      </c>
      <c r="P75" s="11"/>
    </row>
    <row r="76" spans="1:16" x14ac:dyDescent="0.25">
      <c r="A76" t="s">
        <v>153</v>
      </c>
      <c r="B76">
        <v>3040442430</v>
      </c>
      <c r="C76" t="s">
        <v>184</v>
      </c>
      <c r="D76">
        <v>626015</v>
      </c>
      <c r="E76" t="s">
        <v>10</v>
      </c>
      <c r="F76">
        <v>625992</v>
      </c>
      <c r="G76" t="s">
        <v>187</v>
      </c>
      <c r="H76" s="1">
        <v>41790</v>
      </c>
      <c r="I76" t="s">
        <v>188</v>
      </c>
      <c r="J76" s="11">
        <v>0</v>
      </c>
      <c r="K76" s="11">
        <v>0</v>
      </c>
      <c r="L76" s="11">
        <v>0</v>
      </c>
      <c r="M76" s="11">
        <v>0</v>
      </c>
      <c r="N76" s="11">
        <v>0</v>
      </c>
      <c r="P76" s="11"/>
    </row>
    <row r="77" spans="1:16" x14ac:dyDescent="0.25">
      <c r="A77" t="s">
        <v>153</v>
      </c>
      <c r="B77">
        <v>3040448170</v>
      </c>
      <c r="C77" t="s">
        <v>157</v>
      </c>
      <c r="D77">
        <v>626014</v>
      </c>
      <c r="E77" t="s">
        <v>10</v>
      </c>
      <c r="F77">
        <v>625992</v>
      </c>
      <c r="G77" t="s">
        <v>189</v>
      </c>
      <c r="H77" s="1">
        <v>41698</v>
      </c>
      <c r="I77" t="s">
        <v>190</v>
      </c>
      <c r="J77" s="11">
        <v>0</v>
      </c>
      <c r="K77" s="11">
        <v>0</v>
      </c>
      <c r="L77" s="14">
        <v>188.31</v>
      </c>
      <c r="M77" s="11">
        <v>0</v>
      </c>
      <c r="N77" s="11">
        <v>0</v>
      </c>
      <c r="P77" s="11"/>
    </row>
    <row r="78" spans="1:16" x14ac:dyDescent="0.25">
      <c r="A78" t="s">
        <v>153</v>
      </c>
      <c r="B78">
        <v>3040442490</v>
      </c>
      <c r="C78" t="s">
        <v>184</v>
      </c>
      <c r="D78">
        <v>626013</v>
      </c>
      <c r="E78" t="s">
        <v>10</v>
      </c>
      <c r="F78">
        <v>625992</v>
      </c>
      <c r="G78" t="s">
        <v>191</v>
      </c>
      <c r="H78" s="1">
        <v>42063</v>
      </c>
      <c r="I78" t="s">
        <v>192</v>
      </c>
      <c r="J78" s="11">
        <v>0</v>
      </c>
      <c r="K78" s="11">
        <v>0</v>
      </c>
      <c r="L78" s="14">
        <v>238845.24</v>
      </c>
      <c r="M78" s="11">
        <v>0</v>
      </c>
      <c r="N78" s="11">
        <v>0</v>
      </c>
      <c r="P78" s="11"/>
    </row>
    <row r="79" spans="1:16" x14ac:dyDescent="0.25">
      <c r="A79" t="s">
        <v>153</v>
      </c>
      <c r="B79">
        <v>3040442490</v>
      </c>
      <c r="C79" t="s">
        <v>184</v>
      </c>
      <c r="D79">
        <v>626019</v>
      </c>
      <c r="E79" t="s">
        <v>10</v>
      </c>
      <c r="F79">
        <v>625992</v>
      </c>
      <c r="G79" t="s">
        <v>193</v>
      </c>
      <c r="H79" s="1">
        <v>42063</v>
      </c>
      <c r="I79" t="s">
        <v>194</v>
      </c>
      <c r="J79" s="11">
        <v>0</v>
      </c>
      <c r="K79" s="11">
        <v>0</v>
      </c>
      <c r="L79" s="11">
        <v>0</v>
      </c>
      <c r="M79" s="11">
        <v>0</v>
      </c>
      <c r="N79" s="17">
        <v>-550902.62</v>
      </c>
      <c r="P79" s="11"/>
    </row>
    <row r="80" spans="1:16" x14ac:dyDescent="0.25">
      <c r="A80" t="s">
        <v>153</v>
      </c>
      <c r="B80">
        <v>3040126000</v>
      </c>
      <c r="C80" t="s">
        <v>168</v>
      </c>
      <c r="D80">
        <v>625307</v>
      </c>
      <c r="G80" t="s">
        <v>195</v>
      </c>
      <c r="H80" s="1">
        <v>41912</v>
      </c>
      <c r="I80" t="s">
        <v>196</v>
      </c>
      <c r="J80" s="11">
        <v>0</v>
      </c>
      <c r="K80" s="11">
        <v>0</v>
      </c>
      <c r="L80" s="14">
        <v>2098.75</v>
      </c>
      <c r="M80" s="11">
        <v>0</v>
      </c>
      <c r="N80" s="11">
        <v>0</v>
      </c>
      <c r="P80" s="11"/>
    </row>
    <row r="81" spans="1:16" x14ac:dyDescent="0.25">
      <c r="A81" t="s">
        <v>153</v>
      </c>
      <c r="B81">
        <v>3040442490</v>
      </c>
      <c r="C81" t="s">
        <v>184</v>
      </c>
      <c r="D81">
        <v>626020</v>
      </c>
      <c r="E81" t="s">
        <v>10</v>
      </c>
      <c r="F81">
        <v>625992</v>
      </c>
      <c r="G81" t="s">
        <v>197</v>
      </c>
      <c r="H81" s="1">
        <v>42063</v>
      </c>
      <c r="I81" t="s">
        <v>198</v>
      </c>
      <c r="J81" s="11">
        <v>0</v>
      </c>
      <c r="K81" s="11">
        <v>0</v>
      </c>
      <c r="L81" s="11">
        <v>0</v>
      </c>
      <c r="M81" s="11">
        <v>0</v>
      </c>
      <c r="N81" s="17">
        <v>-294278.95</v>
      </c>
      <c r="P81" s="11"/>
    </row>
    <row r="82" spans="1:16" x14ac:dyDescent="0.25">
      <c r="A82" t="s">
        <v>153</v>
      </c>
      <c r="B82">
        <v>3040110000</v>
      </c>
      <c r="C82" t="s">
        <v>199</v>
      </c>
      <c r="D82">
        <v>624203</v>
      </c>
      <c r="G82" t="s">
        <v>200</v>
      </c>
      <c r="H82" s="1">
        <v>41912</v>
      </c>
      <c r="I82" t="s">
        <v>201</v>
      </c>
      <c r="J82" s="11">
        <v>0</v>
      </c>
      <c r="K82" s="11">
        <v>0</v>
      </c>
      <c r="L82" s="14">
        <v>78042.13</v>
      </c>
      <c r="M82" s="11">
        <v>0</v>
      </c>
      <c r="N82" s="11">
        <v>0</v>
      </c>
      <c r="P82" s="11"/>
    </row>
    <row r="83" spans="1:16" x14ac:dyDescent="0.25">
      <c r="A83" t="s">
        <v>153</v>
      </c>
      <c r="B83">
        <v>3040112041</v>
      </c>
      <c r="C83" t="s">
        <v>163</v>
      </c>
      <c r="D83">
        <v>623763</v>
      </c>
      <c r="E83" t="s">
        <v>3</v>
      </c>
      <c r="F83">
        <v>623763</v>
      </c>
      <c r="G83" t="s">
        <v>202</v>
      </c>
      <c r="H83" s="1">
        <v>42035</v>
      </c>
      <c r="I83" t="s">
        <v>203</v>
      </c>
      <c r="J83" s="11">
        <v>0</v>
      </c>
      <c r="K83" s="11">
        <v>0</v>
      </c>
      <c r="L83" s="11">
        <v>0</v>
      </c>
      <c r="M83" s="11">
        <v>0</v>
      </c>
      <c r="N83" s="17">
        <v>-21531</v>
      </c>
      <c r="P83" s="11"/>
    </row>
    <row r="84" spans="1:16" x14ac:dyDescent="0.25">
      <c r="A84" t="s">
        <v>153</v>
      </c>
      <c r="B84">
        <v>3040609000</v>
      </c>
      <c r="C84" t="s">
        <v>204</v>
      </c>
      <c r="D84">
        <v>623640</v>
      </c>
      <c r="E84" t="s">
        <v>10</v>
      </c>
      <c r="F84">
        <v>623587</v>
      </c>
      <c r="G84" t="s">
        <v>205</v>
      </c>
      <c r="H84" s="1">
        <v>41790</v>
      </c>
      <c r="I84" t="s">
        <v>206</v>
      </c>
      <c r="J84" s="11">
        <v>0</v>
      </c>
      <c r="K84" s="11">
        <v>0</v>
      </c>
      <c r="L84" s="11">
        <v>0</v>
      </c>
      <c r="M84" s="11">
        <v>0</v>
      </c>
      <c r="N84" s="11">
        <v>0</v>
      </c>
      <c r="P84" s="11"/>
    </row>
    <row r="85" spans="1:16" x14ac:dyDescent="0.25">
      <c r="A85" t="s">
        <v>153</v>
      </c>
      <c r="B85">
        <v>3040609000</v>
      </c>
      <c r="C85" t="s">
        <v>204</v>
      </c>
      <c r="D85">
        <v>623587</v>
      </c>
      <c r="E85" t="s">
        <v>3</v>
      </c>
      <c r="F85">
        <v>623587</v>
      </c>
      <c r="G85" t="s">
        <v>207</v>
      </c>
      <c r="H85" s="1">
        <v>41790</v>
      </c>
      <c r="I85" t="s">
        <v>206</v>
      </c>
      <c r="J85" s="11">
        <v>0</v>
      </c>
      <c r="K85" s="11">
        <v>0</v>
      </c>
      <c r="L85" s="14">
        <v>1477201</v>
      </c>
      <c r="M85" s="11">
        <v>0</v>
      </c>
      <c r="N85" s="11">
        <v>0</v>
      </c>
      <c r="P85" s="11"/>
    </row>
    <row r="86" spans="1:16" x14ac:dyDescent="0.25">
      <c r="A86" t="s">
        <v>153</v>
      </c>
      <c r="B86">
        <v>3040112134</v>
      </c>
      <c r="C86" t="s">
        <v>163</v>
      </c>
      <c r="D86">
        <v>622154</v>
      </c>
      <c r="G86" t="s">
        <v>208</v>
      </c>
      <c r="H86" s="1">
        <v>42035</v>
      </c>
      <c r="I86" t="s">
        <v>209</v>
      </c>
      <c r="J86" s="11">
        <v>0</v>
      </c>
      <c r="K86" s="11">
        <v>0</v>
      </c>
      <c r="L86" s="11">
        <v>0</v>
      </c>
      <c r="M86" s="11">
        <v>0</v>
      </c>
      <c r="N86" s="17">
        <v>-27881.87</v>
      </c>
      <c r="P86" s="11"/>
    </row>
    <row r="87" spans="1:16" x14ac:dyDescent="0.25">
      <c r="A87" t="s">
        <v>153</v>
      </c>
      <c r="B87">
        <v>3040126300</v>
      </c>
      <c r="C87" t="s">
        <v>168</v>
      </c>
      <c r="D87">
        <v>619429</v>
      </c>
      <c r="G87" t="s">
        <v>210</v>
      </c>
      <c r="H87" s="1">
        <v>42063</v>
      </c>
      <c r="I87" t="s">
        <v>211</v>
      </c>
      <c r="J87" s="11">
        <v>0</v>
      </c>
      <c r="K87" s="11">
        <v>0</v>
      </c>
      <c r="L87" s="11">
        <v>0</v>
      </c>
      <c r="M87" s="11">
        <v>0</v>
      </c>
      <c r="N87" s="17">
        <v>-9152.17</v>
      </c>
      <c r="P87" s="11"/>
    </row>
    <row r="88" spans="1:16" x14ac:dyDescent="0.25">
      <c r="A88" t="s">
        <v>153</v>
      </c>
      <c r="B88">
        <v>3040133230</v>
      </c>
      <c r="C88" t="s">
        <v>181</v>
      </c>
      <c r="D88">
        <v>618439</v>
      </c>
      <c r="G88" t="s">
        <v>212</v>
      </c>
      <c r="H88" s="1">
        <v>42063</v>
      </c>
      <c r="I88" t="s">
        <v>213</v>
      </c>
      <c r="J88" s="12">
        <v>55184.34</v>
      </c>
      <c r="K88" s="11">
        <v>0</v>
      </c>
      <c r="L88" s="11">
        <v>0</v>
      </c>
      <c r="M88" s="11">
        <v>0</v>
      </c>
      <c r="N88" s="11">
        <v>0</v>
      </c>
      <c r="P88" s="11"/>
    </row>
    <row r="89" spans="1:16" x14ac:dyDescent="0.25">
      <c r="A89" t="s">
        <v>153</v>
      </c>
      <c r="B89">
        <v>3040442490</v>
      </c>
      <c r="C89" t="s">
        <v>184</v>
      </c>
      <c r="D89">
        <v>625992</v>
      </c>
      <c r="E89" t="s">
        <v>3</v>
      </c>
      <c r="F89">
        <v>625992</v>
      </c>
      <c r="G89" t="s">
        <v>214</v>
      </c>
      <c r="H89" s="1">
        <v>42063</v>
      </c>
      <c r="I89" t="s">
        <v>194</v>
      </c>
      <c r="J89" s="12">
        <v>469</v>
      </c>
      <c r="K89" s="11">
        <v>0</v>
      </c>
      <c r="L89" s="14">
        <v>935094.92</v>
      </c>
      <c r="M89" s="11">
        <v>0</v>
      </c>
      <c r="N89" s="11">
        <v>0</v>
      </c>
      <c r="P89" s="11"/>
    </row>
    <row r="90" spans="1:16" x14ac:dyDescent="0.25">
      <c r="A90" t="s">
        <v>153</v>
      </c>
      <c r="B90">
        <v>3040110000</v>
      </c>
      <c r="C90" t="s">
        <v>199</v>
      </c>
      <c r="D90">
        <v>626520</v>
      </c>
      <c r="E90" t="s">
        <v>3</v>
      </c>
      <c r="F90">
        <v>626520</v>
      </c>
      <c r="G90" t="s">
        <v>215</v>
      </c>
      <c r="H90" s="1">
        <v>41882</v>
      </c>
      <c r="I90" t="s">
        <v>216</v>
      </c>
      <c r="J90" s="12">
        <v>11674.03</v>
      </c>
      <c r="K90" s="11">
        <v>0</v>
      </c>
      <c r="L90" s="11">
        <v>0</v>
      </c>
      <c r="M90" s="11">
        <v>0</v>
      </c>
      <c r="N90" s="17">
        <v>-55775</v>
      </c>
      <c r="P90" s="11"/>
    </row>
    <row r="91" spans="1:16" x14ac:dyDescent="0.25">
      <c r="A91" t="s">
        <v>153</v>
      </c>
      <c r="B91">
        <v>3040112101</v>
      </c>
      <c r="C91" t="s">
        <v>163</v>
      </c>
      <c r="D91">
        <v>636069</v>
      </c>
      <c r="G91" t="s">
        <v>217</v>
      </c>
      <c r="H91" s="1">
        <v>42035</v>
      </c>
      <c r="I91" t="s">
        <v>218</v>
      </c>
      <c r="J91" s="11">
        <v>0</v>
      </c>
      <c r="K91" s="11">
        <v>0</v>
      </c>
      <c r="L91" s="11">
        <v>0</v>
      </c>
      <c r="M91" s="11">
        <v>0</v>
      </c>
      <c r="N91" s="17">
        <v>-47878.29</v>
      </c>
      <c r="P91" s="11"/>
    </row>
    <row r="92" spans="1:16" x14ac:dyDescent="0.25">
      <c r="A92" t="s">
        <v>153</v>
      </c>
      <c r="B92">
        <v>3040133230</v>
      </c>
      <c r="C92" t="s">
        <v>181</v>
      </c>
      <c r="D92">
        <v>635805</v>
      </c>
      <c r="G92" t="s">
        <v>219</v>
      </c>
      <c r="H92" s="1">
        <v>41116</v>
      </c>
      <c r="I92" t="s">
        <v>213</v>
      </c>
      <c r="J92" s="12">
        <v>3767.24</v>
      </c>
      <c r="K92" s="11">
        <v>0</v>
      </c>
      <c r="L92" s="14">
        <v>121377.03</v>
      </c>
      <c r="M92" s="11">
        <v>0</v>
      </c>
      <c r="N92" s="11">
        <v>0</v>
      </c>
      <c r="P92" s="11"/>
    </row>
    <row r="93" spans="1:16" x14ac:dyDescent="0.25">
      <c r="A93" t="s">
        <v>153</v>
      </c>
      <c r="B93">
        <v>3040912173</v>
      </c>
      <c r="C93" t="s">
        <v>220</v>
      </c>
      <c r="D93">
        <v>634991</v>
      </c>
      <c r="G93" t="s">
        <v>221</v>
      </c>
      <c r="H93" s="1">
        <v>42004</v>
      </c>
      <c r="I93" t="s">
        <v>206</v>
      </c>
      <c r="J93" s="11">
        <v>0</v>
      </c>
      <c r="K93" s="11">
        <v>0</v>
      </c>
      <c r="L93" s="14">
        <v>9867.31</v>
      </c>
      <c r="M93" s="15">
        <v>8409.7999999999993</v>
      </c>
      <c r="N93" s="11">
        <v>0</v>
      </c>
      <c r="P93" s="11"/>
    </row>
    <row r="94" spans="1:16" x14ac:dyDescent="0.25">
      <c r="A94" t="s">
        <v>153</v>
      </c>
      <c r="B94">
        <v>3040120000</v>
      </c>
      <c r="C94" t="s">
        <v>154</v>
      </c>
      <c r="D94">
        <v>630939</v>
      </c>
      <c r="G94" t="s">
        <v>222</v>
      </c>
      <c r="H94" s="1">
        <v>42063</v>
      </c>
      <c r="I94" t="s">
        <v>223</v>
      </c>
      <c r="J94" s="12">
        <v>1.9</v>
      </c>
      <c r="K94" s="11">
        <v>0</v>
      </c>
      <c r="L94" s="11">
        <v>0</v>
      </c>
      <c r="M94" s="11">
        <v>0</v>
      </c>
      <c r="N94" s="11">
        <v>0</v>
      </c>
      <c r="P94" s="11"/>
    </row>
    <row r="95" spans="1:16" x14ac:dyDescent="0.25">
      <c r="A95" t="s">
        <v>153</v>
      </c>
      <c r="B95">
        <v>3040122450</v>
      </c>
      <c r="C95" t="s">
        <v>174</v>
      </c>
      <c r="D95">
        <v>628489</v>
      </c>
      <c r="E95" t="s">
        <v>3</v>
      </c>
      <c r="F95">
        <v>628489</v>
      </c>
      <c r="G95" t="s">
        <v>224</v>
      </c>
      <c r="H95" s="1">
        <v>42050</v>
      </c>
      <c r="I95" t="s">
        <v>176</v>
      </c>
      <c r="J95" s="12">
        <v>2</v>
      </c>
      <c r="K95" s="13">
        <v>-10001.879999999999</v>
      </c>
      <c r="L95" s="11">
        <v>0</v>
      </c>
      <c r="M95" s="11">
        <v>0</v>
      </c>
      <c r="N95" s="17">
        <v>-14468.03</v>
      </c>
      <c r="P95" s="11"/>
    </row>
    <row r="96" spans="1:16" x14ac:dyDescent="0.25">
      <c r="A96" t="s">
        <v>153</v>
      </c>
      <c r="B96">
        <v>3040112171</v>
      </c>
      <c r="C96" t="s">
        <v>163</v>
      </c>
      <c r="D96">
        <v>657318</v>
      </c>
      <c r="E96" t="s">
        <v>10</v>
      </c>
      <c r="F96">
        <v>669257</v>
      </c>
      <c r="G96" t="s">
        <v>225</v>
      </c>
      <c r="H96" s="1">
        <v>42063</v>
      </c>
      <c r="I96" t="s">
        <v>226</v>
      </c>
      <c r="J96" s="11">
        <v>0</v>
      </c>
      <c r="K96" s="11">
        <v>0</v>
      </c>
      <c r="L96" s="14">
        <v>4159.53</v>
      </c>
      <c r="M96" s="11">
        <v>0</v>
      </c>
      <c r="N96" s="11">
        <v>0</v>
      </c>
      <c r="P96" s="11"/>
    </row>
    <row r="97" spans="1:16" x14ac:dyDescent="0.25">
      <c r="A97" t="s">
        <v>153</v>
      </c>
      <c r="B97">
        <v>3040947000</v>
      </c>
      <c r="C97" t="s">
        <v>227</v>
      </c>
      <c r="D97">
        <v>626018</v>
      </c>
      <c r="E97" t="s">
        <v>10</v>
      </c>
      <c r="F97">
        <v>625992</v>
      </c>
      <c r="G97" t="s">
        <v>228</v>
      </c>
      <c r="H97" s="1">
        <v>41698</v>
      </c>
      <c r="I97" t="s">
        <v>229</v>
      </c>
      <c r="J97" s="11">
        <v>0</v>
      </c>
      <c r="K97" s="11">
        <v>0</v>
      </c>
      <c r="L97" s="11">
        <v>0</v>
      </c>
      <c r="M97" s="11">
        <v>0</v>
      </c>
      <c r="N97" s="17">
        <v>-214.38</v>
      </c>
      <c r="P97" s="11"/>
    </row>
    <row r="98" spans="1:16" x14ac:dyDescent="0.25">
      <c r="A98" t="s">
        <v>153</v>
      </c>
      <c r="B98">
        <v>3040119040</v>
      </c>
      <c r="C98" t="s">
        <v>230</v>
      </c>
      <c r="D98">
        <v>626710</v>
      </c>
      <c r="G98" t="s">
        <v>231</v>
      </c>
      <c r="H98" s="1">
        <v>41882</v>
      </c>
      <c r="I98" t="s">
        <v>232</v>
      </c>
      <c r="J98" s="11">
        <v>0</v>
      </c>
      <c r="K98" s="11">
        <v>0</v>
      </c>
      <c r="L98" s="14">
        <v>63964</v>
      </c>
      <c r="M98" s="11">
        <v>0</v>
      </c>
      <c r="N98" s="11">
        <v>0</v>
      </c>
      <c r="P98" s="11"/>
    </row>
    <row r="99" spans="1:16" x14ac:dyDescent="0.25">
      <c r="A99" t="s">
        <v>153</v>
      </c>
      <c r="B99">
        <v>3040112178</v>
      </c>
      <c r="C99" t="s">
        <v>163</v>
      </c>
      <c r="D99">
        <v>637402</v>
      </c>
      <c r="G99" t="s">
        <v>233</v>
      </c>
      <c r="H99" s="1">
        <v>41670</v>
      </c>
      <c r="I99" t="s">
        <v>167</v>
      </c>
      <c r="J99" s="11">
        <v>0</v>
      </c>
      <c r="K99" s="11">
        <v>0</v>
      </c>
      <c r="L99" s="11">
        <v>0</v>
      </c>
      <c r="M99" s="11">
        <v>0</v>
      </c>
      <c r="N99" s="17">
        <v>-2751.15</v>
      </c>
      <c r="P99" s="11"/>
    </row>
    <row r="100" spans="1:16" x14ac:dyDescent="0.25">
      <c r="A100" t="s">
        <v>153</v>
      </c>
      <c r="B100">
        <v>3040112182</v>
      </c>
      <c r="C100" t="s">
        <v>163</v>
      </c>
      <c r="D100">
        <v>626042</v>
      </c>
      <c r="E100" t="s">
        <v>10</v>
      </c>
      <c r="F100">
        <v>625992</v>
      </c>
      <c r="G100" t="s">
        <v>234</v>
      </c>
      <c r="H100" s="1">
        <v>42063</v>
      </c>
      <c r="I100" t="s">
        <v>235</v>
      </c>
      <c r="J100" s="11">
        <v>0</v>
      </c>
      <c r="K100" s="11">
        <v>0</v>
      </c>
      <c r="L100" s="14">
        <v>360.2</v>
      </c>
      <c r="M100" s="11">
        <v>0</v>
      </c>
      <c r="N100" s="11">
        <v>0</v>
      </c>
      <c r="P100" s="11"/>
    </row>
    <row r="101" spans="1:16" x14ac:dyDescent="0.25">
      <c r="A101" t="s">
        <v>153</v>
      </c>
      <c r="B101">
        <v>3040449000</v>
      </c>
      <c r="C101" t="s">
        <v>236</v>
      </c>
      <c r="D101">
        <v>626029</v>
      </c>
      <c r="E101" t="s">
        <v>10</v>
      </c>
      <c r="F101">
        <v>625992</v>
      </c>
      <c r="G101" t="s">
        <v>237</v>
      </c>
      <c r="H101" s="1">
        <v>41698</v>
      </c>
      <c r="I101" t="s">
        <v>238</v>
      </c>
      <c r="J101" s="11">
        <v>0</v>
      </c>
      <c r="K101" s="11">
        <v>0</v>
      </c>
      <c r="L101" s="14">
        <v>65.650000000000006</v>
      </c>
      <c r="M101" s="11">
        <v>0</v>
      </c>
      <c r="N101" s="11">
        <v>0</v>
      </c>
      <c r="P101" s="11"/>
    </row>
    <row r="102" spans="1:16" x14ac:dyDescent="0.25">
      <c r="A102" t="s">
        <v>153</v>
      </c>
      <c r="B102">
        <v>3040442600</v>
      </c>
      <c r="C102" t="s">
        <v>184</v>
      </c>
      <c r="D102">
        <v>626026</v>
      </c>
      <c r="E102" t="s">
        <v>10</v>
      </c>
      <c r="F102">
        <v>625992</v>
      </c>
      <c r="G102" t="s">
        <v>239</v>
      </c>
      <c r="H102" s="1">
        <v>41698</v>
      </c>
      <c r="I102" t="s">
        <v>240</v>
      </c>
      <c r="J102" s="11">
        <v>0</v>
      </c>
      <c r="K102" s="11">
        <v>0</v>
      </c>
      <c r="L102" s="11">
        <v>0</v>
      </c>
      <c r="M102" s="11">
        <v>0</v>
      </c>
      <c r="N102" s="11">
        <v>0</v>
      </c>
      <c r="P102" s="11"/>
    </row>
    <row r="103" spans="1:16" x14ac:dyDescent="0.25">
      <c r="A103" t="s">
        <v>153</v>
      </c>
      <c r="B103">
        <v>3040440060</v>
      </c>
      <c r="C103" t="s">
        <v>241</v>
      </c>
      <c r="D103">
        <v>626024</v>
      </c>
      <c r="E103" t="s">
        <v>10</v>
      </c>
      <c r="F103">
        <v>625992</v>
      </c>
      <c r="G103" t="s">
        <v>242</v>
      </c>
      <c r="H103" s="1">
        <v>41698</v>
      </c>
      <c r="I103" t="s">
        <v>243</v>
      </c>
      <c r="J103" s="11">
        <v>0</v>
      </c>
      <c r="K103" s="11">
        <v>0</v>
      </c>
      <c r="L103" s="11">
        <v>0</v>
      </c>
      <c r="M103" s="11">
        <v>0</v>
      </c>
      <c r="N103" s="17">
        <v>-0.02</v>
      </c>
      <c r="P103" s="11"/>
    </row>
    <row r="104" spans="1:16" x14ac:dyDescent="0.25">
      <c r="A104" t="s">
        <v>153</v>
      </c>
      <c r="B104">
        <v>3040448170</v>
      </c>
      <c r="C104" t="s">
        <v>157</v>
      </c>
      <c r="D104">
        <v>626023</v>
      </c>
      <c r="E104" t="s">
        <v>10</v>
      </c>
      <c r="F104">
        <v>625992</v>
      </c>
      <c r="G104" t="s">
        <v>244</v>
      </c>
      <c r="H104" s="1">
        <v>42063</v>
      </c>
      <c r="I104" t="s">
        <v>190</v>
      </c>
      <c r="J104" s="11">
        <v>0</v>
      </c>
      <c r="K104" s="11">
        <v>0</v>
      </c>
      <c r="L104" s="14">
        <v>0.01</v>
      </c>
      <c r="M104" s="11">
        <v>0</v>
      </c>
      <c r="N104" s="11">
        <v>0</v>
      </c>
      <c r="P104" s="11"/>
    </row>
    <row r="105" spans="1:16" x14ac:dyDescent="0.25">
      <c r="A105" t="s">
        <v>153</v>
      </c>
      <c r="B105">
        <v>3040442490</v>
      </c>
      <c r="C105" t="s">
        <v>184</v>
      </c>
      <c r="D105">
        <v>626022</v>
      </c>
      <c r="E105" t="s">
        <v>10</v>
      </c>
      <c r="F105">
        <v>625992</v>
      </c>
      <c r="G105" t="s">
        <v>245</v>
      </c>
      <c r="H105" s="1">
        <v>42063</v>
      </c>
      <c r="I105" t="s">
        <v>246</v>
      </c>
      <c r="J105" s="11">
        <v>0</v>
      </c>
      <c r="K105" s="11">
        <v>0</v>
      </c>
      <c r="L105" s="11">
        <v>0</v>
      </c>
      <c r="M105" s="11">
        <v>0</v>
      </c>
      <c r="N105" s="17">
        <v>-85375.07</v>
      </c>
      <c r="P105" s="11"/>
    </row>
    <row r="106" spans="1:16" x14ac:dyDescent="0.25">
      <c r="A106" t="s">
        <v>153</v>
      </c>
      <c r="B106">
        <v>3040442490</v>
      </c>
      <c r="C106" t="s">
        <v>184</v>
      </c>
      <c r="D106">
        <v>626021</v>
      </c>
      <c r="E106" t="s">
        <v>10</v>
      </c>
      <c r="F106">
        <v>625992</v>
      </c>
      <c r="G106" t="s">
        <v>247</v>
      </c>
      <c r="H106" s="1">
        <v>42063</v>
      </c>
      <c r="I106" t="s">
        <v>194</v>
      </c>
      <c r="J106" s="11">
        <v>0</v>
      </c>
      <c r="K106" s="11">
        <v>0</v>
      </c>
      <c r="L106" s="11">
        <v>0</v>
      </c>
      <c r="M106" s="11">
        <v>0</v>
      </c>
      <c r="N106" s="17">
        <v>-245166.63</v>
      </c>
      <c r="P106" s="11"/>
    </row>
    <row r="107" spans="1:16" x14ac:dyDescent="0.25">
      <c r="A107" t="s">
        <v>153</v>
      </c>
      <c r="B107">
        <v>3040122130</v>
      </c>
      <c r="C107" t="s">
        <v>174</v>
      </c>
      <c r="D107">
        <v>628274</v>
      </c>
      <c r="E107" t="s">
        <v>3</v>
      </c>
      <c r="F107">
        <v>628274</v>
      </c>
      <c r="G107" t="s">
        <v>248</v>
      </c>
      <c r="H107" s="1">
        <v>42050</v>
      </c>
      <c r="I107" t="s">
        <v>180</v>
      </c>
      <c r="J107" s="11">
        <v>0</v>
      </c>
      <c r="K107" s="11">
        <v>0</v>
      </c>
      <c r="L107" s="11">
        <v>0</v>
      </c>
      <c r="M107" s="11">
        <v>0</v>
      </c>
      <c r="N107" s="11">
        <v>0</v>
      </c>
      <c r="P107" s="11"/>
    </row>
    <row r="108" spans="1:16" x14ac:dyDescent="0.25">
      <c r="A108" t="s">
        <v>153</v>
      </c>
      <c r="B108">
        <v>3040922670</v>
      </c>
      <c r="C108" t="s">
        <v>249</v>
      </c>
      <c r="D108">
        <v>666319</v>
      </c>
      <c r="E108" t="s">
        <v>10</v>
      </c>
      <c r="F108">
        <v>666197</v>
      </c>
      <c r="G108" t="s">
        <v>250</v>
      </c>
      <c r="H108" s="1">
        <v>41851</v>
      </c>
      <c r="I108" t="s">
        <v>251</v>
      </c>
      <c r="J108" s="11">
        <v>0</v>
      </c>
      <c r="K108" s="11">
        <v>0</v>
      </c>
      <c r="L108" s="11">
        <v>0</v>
      </c>
      <c r="M108" s="11">
        <v>0</v>
      </c>
      <c r="N108" s="17">
        <v>-20729.91</v>
      </c>
      <c r="P108" s="11"/>
    </row>
    <row r="109" spans="1:16" x14ac:dyDescent="0.25">
      <c r="A109" t="s">
        <v>153</v>
      </c>
      <c r="B109">
        <v>3040112018</v>
      </c>
      <c r="C109" t="s">
        <v>163</v>
      </c>
      <c r="D109">
        <v>666015</v>
      </c>
      <c r="G109" t="s">
        <v>252</v>
      </c>
      <c r="H109" s="1">
        <v>42048</v>
      </c>
      <c r="I109" t="s">
        <v>253</v>
      </c>
      <c r="J109" s="11">
        <v>0</v>
      </c>
      <c r="K109" s="11">
        <v>0</v>
      </c>
      <c r="L109" s="14">
        <v>33193.86</v>
      </c>
      <c r="M109" s="11">
        <v>0</v>
      </c>
      <c r="N109" s="11">
        <v>0</v>
      </c>
      <c r="P109" s="11"/>
    </row>
    <row r="110" spans="1:16" x14ac:dyDescent="0.25">
      <c r="A110" t="s">
        <v>153</v>
      </c>
      <c r="B110">
        <v>3040111100</v>
      </c>
      <c r="C110" t="s">
        <v>254</v>
      </c>
      <c r="D110">
        <v>668570</v>
      </c>
      <c r="G110" t="s">
        <v>255</v>
      </c>
      <c r="H110" s="1">
        <v>41729</v>
      </c>
      <c r="I110" t="s">
        <v>256</v>
      </c>
      <c r="J110" s="11">
        <v>0</v>
      </c>
      <c r="K110" s="11">
        <v>0</v>
      </c>
      <c r="L110" s="11">
        <v>0</v>
      </c>
      <c r="M110" s="15">
        <v>22476</v>
      </c>
      <c r="N110" s="17">
        <v>-8.8000000000000007</v>
      </c>
      <c r="P110" s="11"/>
    </row>
    <row r="111" spans="1:16" x14ac:dyDescent="0.25">
      <c r="A111" t="s">
        <v>153</v>
      </c>
      <c r="B111">
        <v>3040112025</v>
      </c>
      <c r="C111" t="s">
        <v>163</v>
      </c>
      <c r="D111">
        <v>666080</v>
      </c>
      <c r="G111" t="s">
        <v>257</v>
      </c>
      <c r="H111" s="1">
        <v>41882</v>
      </c>
      <c r="I111" t="s">
        <v>258</v>
      </c>
      <c r="J111" s="11">
        <v>0</v>
      </c>
      <c r="K111" s="11">
        <v>0</v>
      </c>
      <c r="L111" s="11">
        <v>0</v>
      </c>
      <c r="M111" s="15">
        <v>15267.52</v>
      </c>
      <c r="N111" s="11">
        <v>0</v>
      </c>
      <c r="P111" s="11"/>
    </row>
    <row r="112" spans="1:16" x14ac:dyDescent="0.25">
      <c r="A112" t="s">
        <v>153</v>
      </c>
      <c r="B112">
        <v>3040922670</v>
      </c>
      <c r="C112" t="s">
        <v>249</v>
      </c>
      <c r="D112">
        <v>666197</v>
      </c>
      <c r="E112" t="s">
        <v>3</v>
      </c>
      <c r="F112">
        <v>666197</v>
      </c>
      <c r="G112" t="s">
        <v>259</v>
      </c>
      <c r="H112" s="1">
        <v>41851</v>
      </c>
      <c r="I112" t="s">
        <v>251</v>
      </c>
      <c r="J112" s="11">
        <v>0</v>
      </c>
      <c r="K112" s="11">
        <v>0</v>
      </c>
      <c r="L112" s="11">
        <v>0</v>
      </c>
      <c r="M112" s="16">
        <v>-981.33</v>
      </c>
      <c r="N112" s="17">
        <v>-0.01</v>
      </c>
      <c r="P112" s="11"/>
    </row>
    <row r="113" spans="1:16" x14ac:dyDescent="0.25">
      <c r="A113" t="s">
        <v>153</v>
      </c>
      <c r="B113">
        <v>3041042093</v>
      </c>
      <c r="C113" t="s">
        <v>260</v>
      </c>
      <c r="D113">
        <v>666210</v>
      </c>
      <c r="G113" t="s">
        <v>261</v>
      </c>
      <c r="H113" s="1">
        <v>41912</v>
      </c>
      <c r="I113" t="s">
        <v>262</v>
      </c>
      <c r="J113" s="11">
        <v>0</v>
      </c>
      <c r="K113" s="13">
        <v>-5196.1242000000002</v>
      </c>
      <c r="L113" s="11">
        <v>0</v>
      </c>
      <c r="M113" s="11">
        <v>0</v>
      </c>
      <c r="N113" s="11">
        <v>0</v>
      </c>
      <c r="P113" s="11"/>
    </row>
    <row r="114" spans="1:16" x14ac:dyDescent="0.25">
      <c r="A114" t="s">
        <v>153</v>
      </c>
      <c r="B114">
        <v>3040110000</v>
      </c>
      <c r="C114" t="s">
        <v>199</v>
      </c>
      <c r="D114">
        <v>666220</v>
      </c>
      <c r="G114" t="s">
        <v>263</v>
      </c>
      <c r="H114" s="1">
        <v>42063</v>
      </c>
      <c r="I114" t="s">
        <v>264</v>
      </c>
      <c r="J114" s="11">
        <v>0</v>
      </c>
      <c r="K114" s="11">
        <v>0</v>
      </c>
      <c r="L114" s="11">
        <v>0</v>
      </c>
      <c r="M114" s="15">
        <v>72.64</v>
      </c>
      <c r="N114" s="17">
        <v>-698.59</v>
      </c>
      <c r="P114" s="11"/>
    </row>
    <row r="115" spans="1:16" x14ac:dyDescent="0.25">
      <c r="A115" t="s">
        <v>153</v>
      </c>
      <c r="B115">
        <v>3040918000</v>
      </c>
      <c r="C115" t="s">
        <v>265</v>
      </c>
      <c r="D115">
        <v>669399</v>
      </c>
      <c r="E115" t="s">
        <v>10</v>
      </c>
      <c r="F115">
        <v>667856</v>
      </c>
      <c r="G115" t="s">
        <v>266</v>
      </c>
      <c r="H115" s="1">
        <v>41820</v>
      </c>
      <c r="I115" t="s">
        <v>267</v>
      </c>
      <c r="J115" s="11">
        <v>0</v>
      </c>
      <c r="K115" s="11">
        <v>0</v>
      </c>
      <c r="L115" s="14">
        <v>59998</v>
      </c>
      <c r="M115" s="11">
        <v>0</v>
      </c>
      <c r="N115" s="11">
        <v>0</v>
      </c>
      <c r="P115" s="11"/>
    </row>
    <row r="116" spans="1:16" x14ac:dyDescent="0.25">
      <c r="A116" t="s">
        <v>153</v>
      </c>
      <c r="B116">
        <v>3040918000</v>
      </c>
      <c r="C116" t="s">
        <v>265</v>
      </c>
      <c r="D116">
        <v>669385</v>
      </c>
      <c r="E116" t="s">
        <v>10</v>
      </c>
      <c r="F116">
        <v>667856</v>
      </c>
      <c r="G116" t="s">
        <v>268</v>
      </c>
      <c r="H116" s="1">
        <v>41820</v>
      </c>
      <c r="I116" t="s">
        <v>267</v>
      </c>
      <c r="J116" s="11">
        <v>0</v>
      </c>
      <c r="K116" s="11">
        <v>0</v>
      </c>
      <c r="L116" s="14">
        <v>59998</v>
      </c>
      <c r="M116" s="11">
        <v>0</v>
      </c>
      <c r="N116" s="11">
        <v>0</v>
      </c>
      <c r="P116" s="11"/>
    </row>
    <row r="117" spans="1:16" x14ac:dyDescent="0.25">
      <c r="A117" t="s">
        <v>153</v>
      </c>
      <c r="B117">
        <v>3040918000</v>
      </c>
      <c r="C117" t="s">
        <v>265</v>
      </c>
      <c r="D117">
        <v>669383</v>
      </c>
      <c r="E117" t="s">
        <v>10</v>
      </c>
      <c r="F117">
        <v>667856</v>
      </c>
      <c r="G117" t="s">
        <v>269</v>
      </c>
      <c r="H117" s="1">
        <v>41851</v>
      </c>
      <c r="I117" t="s">
        <v>267</v>
      </c>
      <c r="J117" s="11">
        <v>0</v>
      </c>
      <c r="K117" s="11">
        <v>0</v>
      </c>
      <c r="L117" s="11">
        <v>0</v>
      </c>
      <c r="M117" s="11">
        <v>0</v>
      </c>
      <c r="N117" s="11">
        <v>0</v>
      </c>
      <c r="P117" s="11"/>
    </row>
    <row r="118" spans="1:16" x14ac:dyDescent="0.25">
      <c r="A118" t="s">
        <v>153</v>
      </c>
      <c r="B118">
        <v>3040112170</v>
      </c>
      <c r="C118" t="s">
        <v>163</v>
      </c>
      <c r="D118">
        <v>669257</v>
      </c>
      <c r="E118" t="s">
        <v>3</v>
      </c>
      <c r="F118">
        <v>669257</v>
      </c>
      <c r="G118" t="s">
        <v>270</v>
      </c>
      <c r="H118" s="1">
        <v>42063</v>
      </c>
      <c r="I118" t="s">
        <v>271</v>
      </c>
      <c r="J118" s="11">
        <v>0</v>
      </c>
      <c r="K118" s="11">
        <v>0</v>
      </c>
      <c r="L118" s="14">
        <v>63435</v>
      </c>
      <c r="M118" s="11">
        <v>0</v>
      </c>
      <c r="N118" s="11">
        <v>0</v>
      </c>
      <c r="P118" s="11"/>
    </row>
    <row r="119" spans="1:16" x14ac:dyDescent="0.25">
      <c r="A119" t="s">
        <v>153</v>
      </c>
      <c r="B119">
        <v>3040112139</v>
      </c>
      <c r="C119" t="s">
        <v>163</v>
      </c>
      <c r="D119">
        <v>666273</v>
      </c>
      <c r="G119" t="s">
        <v>272</v>
      </c>
      <c r="H119" s="1">
        <v>42035</v>
      </c>
      <c r="I119" t="s">
        <v>273</v>
      </c>
      <c r="J119" s="11">
        <v>0</v>
      </c>
      <c r="K119" s="11">
        <v>0</v>
      </c>
      <c r="L119" s="11">
        <v>0</v>
      </c>
      <c r="M119" s="15">
        <v>134.97</v>
      </c>
      <c r="N119" s="11">
        <v>0</v>
      </c>
      <c r="P119" s="11"/>
    </row>
    <row r="120" spans="1:16" x14ac:dyDescent="0.25">
      <c r="A120" t="s">
        <v>153</v>
      </c>
      <c r="B120">
        <v>3040118200</v>
      </c>
      <c r="C120" t="s">
        <v>274</v>
      </c>
      <c r="D120">
        <v>666307</v>
      </c>
      <c r="E120" t="s">
        <v>3</v>
      </c>
      <c r="F120">
        <v>666307</v>
      </c>
      <c r="G120" t="s">
        <v>275</v>
      </c>
      <c r="H120" s="1">
        <v>42004</v>
      </c>
      <c r="I120" t="s">
        <v>276</v>
      </c>
      <c r="J120" s="11">
        <v>0</v>
      </c>
      <c r="K120" s="11">
        <v>0</v>
      </c>
      <c r="L120" s="11">
        <v>0</v>
      </c>
      <c r="M120" s="11">
        <v>0</v>
      </c>
      <c r="N120" s="11">
        <v>0</v>
      </c>
      <c r="P120" s="11"/>
    </row>
    <row r="121" spans="1:16" x14ac:dyDescent="0.25">
      <c r="A121" t="s">
        <v>153</v>
      </c>
      <c r="B121">
        <v>3040922670</v>
      </c>
      <c r="C121" t="s">
        <v>249</v>
      </c>
      <c r="D121">
        <v>666316</v>
      </c>
      <c r="E121" t="s">
        <v>10</v>
      </c>
      <c r="F121">
        <v>666197</v>
      </c>
      <c r="G121" t="s">
        <v>277</v>
      </c>
      <c r="H121" s="1">
        <v>41121</v>
      </c>
      <c r="I121" t="s">
        <v>251</v>
      </c>
      <c r="J121" s="11">
        <v>0</v>
      </c>
      <c r="K121" s="11">
        <v>0</v>
      </c>
      <c r="L121" s="14">
        <v>40005.78</v>
      </c>
      <c r="M121" s="11">
        <v>0</v>
      </c>
      <c r="N121" s="11">
        <v>0</v>
      </c>
      <c r="P121" s="11"/>
    </row>
    <row r="122" spans="1:16" x14ac:dyDescent="0.25">
      <c r="A122" t="s">
        <v>153</v>
      </c>
      <c r="B122">
        <v>3040431020</v>
      </c>
      <c r="C122" t="s">
        <v>81</v>
      </c>
      <c r="D122">
        <v>666234</v>
      </c>
      <c r="G122" t="s">
        <v>278</v>
      </c>
      <c r="H122" s="1">
        <v>42004</v>
      </c>
      <c r="I122" t="s">
        <v>279</v>
      </c>
      <c r="J122" s="11">
        <v>0</v>
      </c>
      <c r="K122" s="11">
        <v>0</v>
      </c>
      <c r="L122" s="11">
        <v>0</v>
      </c>
      <c r="M122" s="11">
        <v>0</v>
      </c>
      <c r="N122" s="11">
        <v>0</v>
      </c>
      <c r="P122" s="11"/>
    </row>
    <row r="123" spans="1:16" x14ac:dyDescent="0.25">
      <c r="A123" t="s">
        <v>153</v>
      </c>
      <c r="B123">
        <v>3040126000</v>
      </c>
      <c r="C123" t="s">
        <v>168</v>
      </c>
      <c r="D123">
        <v>667278</v>
      </c>
      <c r="G123" t="s">
        <v>280</v>
      </c>
      <c r="H123" s="1">
        <v>42004</v>
      </c>
      <c r="I123" t="s">
        <v>281</v>
      </c>
      <c r="J123" s="11">
        <v>0</v>
      </c>
      <c r="K123" s="11">
        <v>0</v>
      </c>
      <c r="L123" s="14">
        <v>23278.12</v>
      </c>
      <c r="M123" s="11">
        <v>0</v>
      </c>
      <c r="N123" s="11">
        <v>0</v>
      </c>
      <c r="P123" s="11"/>
    </row>
    <row r="124" spans="1:16" x14ac:dyDescent="0.25">
      <c r="A124" t="s">
        <v>153</v>
      </c>
      <c r="B124">
        <v>3040118120</v>
      </c>
      <c r="C124" t="s">
        <v>274</v>
      </c>
      <c r="D124">
        <v>668473</v>
      </c>
      <c r="G124" t="s">
        <v>282</v>
      </c>
      <c r="H124" s="1">
        <v>42063</v>
      </c>
      <c r="I124" t="s">
        <v>283</v>
      </c>
      <c r="J124" s="11">
        <v>0</v>
      </c>
      <c r="K124" s="11">
        <v>0</v>
      </c>
      <c r="L124" s="11">
        <v>0</v>
      </c>
      <c r="M124" s="15">
        <v>20970.990000000002</v>
      </c>
      <c r="N124" s="11">
        <v>0</v>
      </c>
      <c r="P124" s="11"/>
    </row>
    <row r="125" spans="1:16" x14ac:dyDescent="0.25">
      <c r="A125" t="s">
        <v>153</v>
      </c>
      <c r="B125">
        <v>3040910000</v>
      </c>
      <c r="C125" t="s">
        <v>284</v>
      </c>
      <c r="D125">
        <v>668223</v>
      </c>
      <c r="G125" t="s">
        <v>285</v>
      </c>
      <c r="H125" s="1">
        <v>41517</v>
      </c>
      <c r="I125" t="s">
        <v>286</v>
      </c>
      <c r="J125" s="11">
        <v>0</v>
      </c>
      <c r="K125" s="11">
        <v>0</v>
      </c>
      <c r="L125" s="11">
        <v>0</v>
      </c>
      <c r="M125" s="11">
        <v>0</v>
      </c>
      <c r="N125" s="17">
        <v>-233.06</v>
      </c>
      <c r="P125" s="11"/>
    </row>
    <row r="126" spans="1:16" x14ac:dyDescent="0.25">
      <c r="A126" t="s">
        <v>153</v>
      </c>
      <c r="B126">
        <v>3040113000</v>
      </c>
      <c r="C126" t="s">
        <v>287</v>
      </c>
      <c r="D126">
        <v>668220</v>
      </c>
      <c r="E126" t="s">
        <v>10</v>
      </c>
      <c r="F126">
        <v>665445</v>
      </c>
      <c r="G126" t="s">
        <v>288</v>
      </c>
      <c r="H126" s="1">
        <v>41882</v>
      </c>
      <c r="I126" t="s">
        <v>289</v>
      </c>
      <c r="J126" s="11">
        <v>0</v>
      </c>
      <c r="K126" s="11">
        <v>0</v>
      </c>
      <c r="L126" s="14">
        <v>71494.95</v>
      </c>
      <c r="M126" s="11">
        <v>0</v>
      </c>
      <c r="N126" s="11">
        <v>0</v>
      </c>
      <c r="P126" s="11"/>
    </row>
    <row r="127" spans="1:16" x14ac:dyDescent="0.25">
      <c r="A127" t="s">
        <v>153</v>
      </c>
      <c r="B127">
        <v>3040112018</v>
      </c>
      <c r="C127" t="s">
        <v>163</v>
      </c>
      <c r="D127">
        <v>667882</v>
      </c>
      <c r="E127" t="s">
        <v>3</v>
      </c>
      <c r="F127">
        <v>667882</v>
      </c>
      <c r="G127" t="s">
        <v>290</v>
      </c>
      <c r="H127" s="1">
        <v>41882</v>
      </c>
      <c r="I127" t="s">
        <v>291</v>
      </c>
      <c r="J127" s="11">
        <v>0</v>
      </c>
      <c r="K127" s="11">
        <v>0</v>
      </c>
      <c r="L127" s="11">
        <v>0</v>
      </c>
      <c r="M127" s="15">
        <v>19649</v>
      </c>
      <c r="N127" s="17">
        <v>-3857.67</v>
      </c>
      <c r="P127" s="11"/>
    </row>
    <row r="128" spans="1:16" x14ac:dyDescent="0.25">
      <c r="A128" t="s">
        <v>153</v>
      </c>
      <c r="B128">
        <v>3040918000</v>
      </c>
      <c r="C128" t="s">
        <v>265</v>
      </c>
      <c r="D128">
        <v>667856</v>
      </c>
      <c r="E128" t="s">
        <v>3</v>
      </c>
      <c r="F128">
        <v>667856</v>
      </c>
      <c r="G128" t="s">
        <v>292</v>
      </c>
      <c r="H128" s="1">
        <v>41820</v>
      </c>
      <c r="I128" t="s">
        <v>267</v>
      </c>
      <c r="J128" s="11">
        <v>0</v>
      </c>
      <c r="K128" s="11">
        <v>0</v>
      </c>
      <c r="L128" s="14">
        <v>2679.62</v>
      </c>
      <c r="M128" s="15">
        <v>44998.5</v>
      </c>
      <c r="N128" s="11">
        <v>0</v>
      </c>
      <c r="P128" s="11"/>
    </row>
    <row r="129" spans="1:16" x14ac:dyDescent="0.25">
      <c r="A129" t="s">
        <v>153</v>
      </c>
      <c r="B129">
        <v>3040119010</v>
      </c>
      <c r="C129" t="s">
        <v>230</v>
      </c>
      <c r="D129">
        <v>668776</v>
      </c>
      <c r="G129" t="s">
        <v>293</v>
      </c>
      <c r="H129" s="1">
        <v>42063</v>
      </c>
      <c r="I129" t="s">
        <v>294</v>
      </c>
      <c r="J129" s="11">
        <v>0</v>
      </c>
      <c r="K129" s="11">
        <v>0</v>
      </c>
      <c r="L129" s="14">
        <v>10000.01</v>
      </c>
      <c r="M129" s="11">
        <v>0</v>
      </c>
      <c r="N129" s="11">
        <v>0</v>
      </c>
      <c r="P129" s="11"/>
    </row>
    <row r="130" spans="1:16" x14ac:dyDescent="0.25">
      <c r="A130" t="s">
        <v>153</v>
      </c>
      <c r="B130">
        <v>3040120000</v>
      </c>
      <c r="C130" t="s">
        <v>154</v>
      </c>
      <c r="D130">
        <v>667568</v>
      </c>
      <c r="G130" t="s">
        <v>295</v>
      </c>
      <c r="H130" s="1">
        <v>42035</v>
      </c>
      <c r="I130" t="s">
        <v>296</v>
      </c>
      <c r="J130" s="11">
        <v>0</v>
      </c>
      <c r="K130" s="11">
        <v>0</v>
      </c>
      <c r="L130" s="14">
        <v>3440.56</v>
      </c>
      <c r="M130" s="11">
        <v>0</v>
      </c>
      <c r="N130" s="11">
        <v>0</v>
      </c>
      <c r="P130" s="11"/>
    </row>
    <row r="131" spans="1:16" x14ac:dyDescent="0.25">
      <c r="A131" t="s">
        <v>153</v>
      </c>
      <c r="B131">
        <v>3040922670</v>
      </c>
      <c r="C131" t="s">
        <v>249</v>
      </c>
      <c r="D131">
        <v>666317</v>
      </c>
      <c r="E131" t="s">
        <v>10</v>
      </c>
      <c r="F131">
        <v>666197</v>
      </c>
      <c r="G131" t="s">
        <v>297</v>
      </c>
      <c r="H131" s="1">
        <v>41486</v>
      </c>
      <c r="I131" t="s">
        <v>251</v>
      </c>
      <c r="J131" s="11">
        <v>0</v>
      </c>
      <c r="K131" s="11">
        <v>0</v>
      </c>
      <c r="L131" s="11">
        <v>0</v>
      </c>
      <c r="M131" s="11">
        <v>0</v>
      </c>
      <c r="N131" s="17">
        <v>-19233.84</v>
      </c>
      <c r="P131" s="11"/>
    </row>
    <row r="132" spans="1:16" x14ac:dyDescent="0.25">
      <c r="A132" t="s">
        <v>153</v>
      </c>
      <c r="B132">
        <v>3040112178</v>
      </c>
      <c r="C132" t="s">
        <v>163</v>
      </c>
      <c r="D132">
        <v>667156</v>
      </c>
      <c r="G132" t="s">
        <v>298</v>
      </c>
      <c r="H132" s="1">
        <v>41882</v>
      </c>
      <c r="I132" t="s">
        <v>299</v>
      </c>
      <c r="J132" s="11">
        <v>0</v>
      </c>
      <c r="K132" s="11">
        <v>0</v>
      </c>
      <c r="L132" s="11">
        <v>0</v>
      </c>
      <c r="M132" s="11">
        <v>0</v>
      </c>
      <c r="N132" s="17">
        <v>-26626.04</v>
      </c>
      <c r="P132" s="11"/>
    </row>
    <row r="133" spans="1:16" x14ac:dyDescent="0.25">
      <c r="A133" t="s">
        <v>153</v>
      </c>
      <c r="B133">
        <v>3040116000</v>
      </c>
      <c r="C133" t="s">
        <v>300</v>
      </c>
      <c r="D133">
        <v>666710</v>
      </c>
      <c r="G133" t="s">
        <v>301</v>
      </c>
      <c r="H133" s="1">
        <v>42063</v>
      </c>
      <c r="I133" t="s">
        <v>302</v>
      </c>
      <c r="J133" s="11">
        <v>0</v>
      </c>
      <c r="K133" s="11">
        <v>0</v>
      </c>
      <c r="L133" s="14">
        <v>7891.42</v>
      </c>
      <c r="M133" s="11">
        <v>0</v>
      </c>
      <c r="N133" s="11">
        <v>0</v>
      </c>
      <c r="P133" s="11"/>
    </row>
    <row r="134" spans="1:16" x14ac:dyDescent="0.25">
      <c r="A134" t="s">
        <v>153</v>
      </c>
      <c r="B134">
        <v>3040910000</v>
      </c>
      <c r="C134" t="s">
        <v>284</v>
      </c>
      <c r="D134">
        <v>668703</v>
      </c>
      <c r="G134" t="s">
        <v>303</v>
      </c>
      <c r="H134" s="1">
        <v>41759</v>
      </c>
      <c r="I134" t="s">
        <v>286</v>
      </c>
      <c r="J134" s="11">
        <v>0</v>
      </c>
      <c r="K134" s="11">
        <v>0</v>
      </c>
      <c r="L134" s="11">
        <v>0</v>
      </c>
      <c r="M134" s="16">
        <v>-76824.12</v>
      </c>
      <c r="N134" s="11">
        <v>0</v>
      </c>
      <c r="P134" s="11"/>
    </row>
    <row r="135" spans="1:16" x14ac:dyDescent="0.25">
      <c r="A135" t="s">
        <v>153</v>
      </c>
      <c r="B135">
        <v>3040112027</v>
      </c>
      <c r="C135" t="s">
        <v>163</v>
      </c>
      <c r="D135">
        <v>666418</v>
      </c>
      <c r="G135" t="s">
        <v>304</v>
      </c>
      <c r="H135" s="1">
        <v>42004</v>
      </c>
      <c r="I135" t="s">
        <v>305</v>
      </c>
      <c r="J135" s="11">
        <v>0</v>
      </c>
      <c r="K135" s="11">
        <v>0</v>
      </c>
      <c r="L135" s="14">
        <v>146.49</v>
      </c>
      <c r="M135" s="11">
        <v>0</v>
      </c>
      <c r="N135" s="11">
        <v>0</v>
      </c>
      <c r="P135" s="11"/>
    </row>
    <row r="136" spans="1:16" x14ac:dyDescent="0.25">
      <c r="A136" t="s">
        <v>153</v>
      </c>
      <c r="B136">
        <v>3040912133</v>
      </c>
      <c r="C136" t="s">
        <v>220</v>
      </c>
      <c r="D136">
        <v>666417</v>
      </c>
      <c r="E136" t="s">
        <v>3</v>
      </c>
      <c r="F136">
        <v>666417</v>
      </c>
      <c r="G136" t="s">
        <v>306</v>
      </c>
      <c r="H136" s="1">
        <v>42004</v>
      </c>
      <c r="I136" t="s">
        <v>307</v>
      </c>
      <c r="J136" s="11">
        <v>0</v>
      </c>
      <c r="K136" s="11">
        <v>0</v>
      </c>
      <c r="L136" s="11">
        <v>0</v>
      </c>
      <c r="M136" s="15">
        <v>5000</v>
      </c>
      <c r="N136" s="11">
        <v>0</v>
      </c>
      <c r="P136" s="11"/>
    </row>
    <row r="137" spans="1:16" x14ac:dyDescent="0.25">
      <c r="A137" t="s">
        <v>153</v>
      </c>
      <c r="B137">
        <v>3040118250</v>
      </c>
      <c r="C137" t="s">
        <v>274</v>
      </c>
      <c r="D137">
        <v>666014</v>
      </c>
      <c r="G137" t="s">
        <v>308</v>
      </c>
      <c r="H137" s="1">
        <v>42004</v>
      </c>
      <c r="I137" t="s">
        <v>309</v>
      </c>
      <c r="J137" s="11">
        <v>0</v>
      </c>
      <c r="K137" s="11">
        <v>0</v>
      </c>
      <c r="L137" s="11">
        <v>0</v>
      </c>
      <c r="M137" s="11">
        <v>0</v>
      </c>
      <c r="N137" s="11">
        <v>0</v>
      </c>
      <c r="P137" s="11"/>
    </row>
    <row r="138" spans="1:16" x14ac:dyDescent="0.25">
      <c r="A138" t="s">
        <v>153</v>
      </c>
      <c r="B138">
        <v>3040110000</v>
      </c>
      <c r="C138" t="s">
        <v>199</v>
      </c>
      <c r="D138">
        <v>667631</v>
      </c>
      <c r="G138" t="s">
        <v>310</v>
      </c>
      <c r="H138" s="1">
        <v>42004</v>
      </c>
      <c r="I138" t="s">
        <v>311</v>
      </c>
      <c r="J138" s="11">
        <v>0</v>
      </c>
      <c r="K138" s="13">
        <v>-2574.7193000000002</v>
      </c>
      <c r="L138" s="14">
        <v>3725</v>
      </c>
      <c r="M138" s="11">
        <v>0</v>
      </c>
      <c r="N138" s="11">
        <v>0</v>
      </c>
      <c r="P138" s="11"/>
    </row>
    <row r="139" spans="1:16" x14ac:dyDescent="0.25">
      <c r="A139" t="s">
        <v>153</v>
      </c>
      <c r="B139">
        <v>3040120000</v>
      </c>
      <c r="C139" t="s">
        <v>154</v>
      </c>
      <c r="D139">
        <v>660710</v>
      </c>
      <c r="G139" t="s">
        <v>312</v>
      </c>
      <c r="H139" s="1">
        <v>41912</v>
      </c>
      <c r="I139" t="s">
        <v>313</v>
      </c>
      <c r="J139" s="11">
        <v>0</v>
      </c>
      <c r="K139" s="11">
        <v>0</v>
      </c>
      <c r="L139" s="11">
        <v>0</v>
      </c>
      <c r="M139" s="11">
        <v>0</v>
      </c>
      <c r="N139" s="17">
        <v>-71875.45</v>
      </c>
      <c r="P139" s="11"/>
    </row>
    <row r="140" spans="1:16" x14ac:dyDescent="0.25">
      <c r="A140" t="s">
        <v>153</v>
      </c>
      <c r="B140">
        <v>3040940000</v>
      </c>
      <c r="C140" t="s">
        <v>314</v>
      </c>
      <c r="D140">
        <v>663751</v>
      </c>
      <c r="E140" t="s">
        <v>3</v>
      </c>
      <c r="F140">
        <v>663751</v>
      </c>
      <c r="G140" t="s">
        <v>315</v>
      </c>
      <c r="H140" s="1">
        <v>41182</v>
      </c>
      <c r="I140" t="s">
        <v>316</v>
      </c>
      <c r="J140" s="11">
        <v>0</v>
      </c>
      <c r="K140" s="11">
        <v>0</v>
      </c>
      <c r="L140" s="11">
        <v>0</v>
      </c>
      <c r="M140" s="15">
        <v>79602.78</v>
      </c>
      <c r="N140" s="11">
        <v>0</v>
      </c>
      <c r="P140" s="11"/>
    </row>
    <row r="141" spans="1:16" x14ac:dyDescent="0.25">
      <c r="A141" t="s">
        <v>153</v>
      </c>
      <c r="B141">
        <v>3040112181</v>
      </c>
      <c r="C141" t="s">
        <v>163</v>
      </c>
      <c r="D141">
        <v>663187</v>
      </c>
      <c r="G141" t="s">
        <v>317</v>
      </c>
      <c r="H141" s="1">
        <v>42063</v>
      </c>
      <c r="I141" t="s">
        <v>318</v>
      </c>
      <c r="J141" s="11">
        <v>0</v>
      </c>
      <c r="K141" s="11">
        <v>0</v>
      </c>
      <c r="L141" s="11">
        <v>0</v>
      </c>
      <c r="M141" s="16">
        <v>-16338.79</v>
      </c>
      <c r="N141" s="11">
        <v>0</v>
      </c>
      <c r="P141" s="11"/>
    </row>
    <row r="142" spans="1:16" x14ac:dyDescent="0.25">
      <c r="A142" t="s">
        <v>153</v>
      </c>
      <c r="B142">
        <v>3040442460</v>
      </c>
      <c r="C142" t="s">
        <v>184</v>
      </c>
      <c r="D142">
        <v>663112</v>
      </c>
      <c r="G142" t="s">
        <v>319</v>
      </c>
      <c r="H142" s="1">
        <v>41942</v>
      </c>
      <c r="I142" t="s">
        <v>320</v>
      </c>
      <c r="J142" s="11">
        <v>0</v>
      </c>
      <c r="K142" s="11">
        <v>0</v>
      </c>
      <c r="L142" s="11">
        <v>0</v>
      </c>
      <c r="M142" s="15">
        <v>1000</v>
      </c>
      <c r="N142" s="11">
        <v>0</v>
      </c>
      <c r="P142" s="11"/>
    </row>
    <row r="143" spans="1:16" x14ac:dyDescent="0.25">
      <c r="A143" t="s">
        <v>153</v>
      </c>
      <c r="B143">
        <v>3040934000</v>
      </c>
      <c r="C143" t="s">
        <v>321</v>
      </c>
      <c r="D143">
        <v>662878</v>
      </c>
      <c r="G143" t="s">
        <v>322</v>
      </c>
      <c r="H143" s="1">
        <v>41911</v>
      </c>
      <c r="I143" t="s">
        <v>323</v>
      </c>
      <c r="J143" s="11">
        <v>0</v>
      </c>
      <c r="K143" s="11">
        <v>0</v>
      </c>
      <c r="L143" s="11">
        <v>0</v>
      </c>
      <c r="M143" s="11">
        <v>0</v>
      </c>
      <c r="N143" s="11">
        <v>0</v>
      </c>
      <c r="P143" s="11"/>
    </row>
    <row r="144" spans="1:16" x14ac:dyDescent="0.25">
      <c r="A144" t="s">
        <v>153</v>
      </c>
      <c r="B144">
        <v>3040112049</v>
      </c>
      <c r="C144" t="s">
        <v>163</v>
      </c>
      <c r="D144">
        <v>662750</v>
      </c>
      <c r="G144" t="s">
        <v>324</v>
      </c>
      <c r="H144" s="1">
        <v>42004</v>
      </c>
      <c r="I144" t="s">
        <v>325</v>
      </c>
      <c r="J144" s="12">
        <v>502.66</v>
      </c>
      <c r="K144" s="11">
        <v>0</v>
      </c>
      <c r="L144" s="14">
        <v>112062.95</v>
      </c>
      <c r="M144" s="11">
        <v>0</v>
      </c>
      <c r="N144" s="11">
        <v>0</v>
      </c>
      <c r="P144" s="11"/>
    </row>
    <row r="145" spans="1:16" x14ac:dyDescent="0.25">
      <c r="A145" t="s">
        <v>153</v>
      </c>
      <c r="B145">
        <v>3040112018</v>
      </c>
      <c r="C145" t="s">
        <v>163</v>
      </c>
      <c r="D145">
        <v>666069</v>
      </c>
      <c r="E145" t="s">
        <v>10</v>
      </c>
      <c r="F145">
        <v>665460</v>
      </c>
      <c r="G145" t="s">
        <v>326</v>
      </c>
      <c r="H145" s="1">
        <v>42063</v>
      </c>
      <c r="I145" t="s">
        <v>327</v>
      </c>
      <c r="J145" s="11">
        <v>0</v>
      </c>
      <c r="K145" s="11">
        <v>0</v>
      </c>
      <c r="L145" s="11">
        <v>0</v>
      </c>
      <c r="M145" s="11">
        <v>0</v>
      </c>
      <c r="N145" s="17">
        <v>-657.36</v>
      </c>
      <c r="P145" s="11"/>
    </row>
    <row r="146" spans="1:16" x14ac:dyDescent="0.25">
      <c r="A146" t="s">
        <v>153</v>
      </c>
      <c r="B146">
        <v>3040449000</v>
      </c>
      <c r="C146" t="s">
        <v>236</v>
      </c>
      <c r="D146">
        <v>674663</v>
      </c>
      <c r="G146" t="s">
        <v>328</v>
      </c>
      <c r="H146" s="1">
        <v>41882</v>
      </c>
      <c r="I146" t="s">
        <v>329</v>
      </c>
      <c r="J146" s="11">
        <v>0</v>
      </c>
      <c r="K146" s="11">
        <v>0</v>
      </c>
      <c r="L146" s="14">
        <v>2.42</v>
      </c>
      <c r="M146" s="16">
        <v>-526.46</v>
      </c>
      <c r="N146" s="11">
        <v>0</v>
      </c>
      <c r="P146" s="11"/>
    </row>
    <row r="147" spans="1:16" x14ac:dyDescent="0.25">
      <c r="A147" t="s">
        <v>153</v>
      </c>
      <c r="B147">
        <v>3040112049</v>
      </c>
      <c r="C147" t="s">
        <v>163</v>
      </c>
      <c r="D147">
        <v>663979</v>
      </c>
      <c r="E147" t="s">
        <v>3</v>
      </c>
      <c r="F147">
        <v>663979</v>
      </c>
      <c r="G147" t="s">
        <v>330</v>
      </c>
      <c r="H147" s="1">
        <v>42004</v>
      </c>
      <c r="I147" t="s">
        <v>325</v>
      </c>
      <c r="J147" s="11">
        <v>0</v>
      </c>
      <c r="K147" s="11">
        <v>0</v>
      </c>
      <c r="L147" s="11">
        <v>0</v>
      </c>
      <c r="M147" s="11">
        <v>0</v>
      </c>
      <c r="N147" s="11">
        <v>0</v>
      </c>
      <c r="P147" s="11"/>
    </row>
    <row r="148" spans="1:16" x14ac:dyDescent="0.25">
      <c r="A148" t="s">
        <v>153</v>
      </c>
      <c r="B148">
        <v>3040112139</v>
      </c>
      <c r="C148" t="s">
        <v>163</v>
      </c>
      <c r="D148">
        <v>660610</v>
      </c>
      <c r="G148" t="s">
        <v>331</v>
      </c>
      <c r="H148" s="1">
        <v>42004</v>
      </c>
      <c r="I148" t="s">
        <v>332</v>
      </c>
      <c r="J148" s="11">
        <v>0</v>
      </c>
      <c r="K148" s="11">
        <v>0</v>
      </c>
      <c r="L148" s="11">
        <v>0</v>
      </c>
      <c r="M148" s="11">
        <v>0</v>
      </c>
      <c r="N148" s="17">
        <v>-12827.36</v>
      </c>
      <c r="P148" s="11"/>
    </row>
    <row r="149" spans="1:16" x14ac:dyDescent="0.25">
      <c r="A149" t="s">
        <v>153</v>
      </c>
      <c r="B149">
        <v>3040440000</v>
      </c>
      <c r="C149" t="s">
        <v>241</v>
      </c>
      <c r="D149">
        <v>660554</v>
      </c>
      <c r="G149" t="s">
        <v>333</v>
      </c>
      <c r="H149" s="1">
        <v>41897</v>
      </c>
      <c r="I149" t="s">
        <v>334</v>
      </c>
      <c r="J149" s="12">
        <v>0.01</v>
      </c>
      <c r="K149" s="11">
        <v>0</v>
      </c>
      <c r="L149" s="11">
        <v>0</v>
      </c>
      <c r="M149" s="15">
        <v>665.9</v>
      </c>
      <c r="N149" s="11">
        <v>0</v>
      </c>
      <c r="P149" s="11"/>
    </row>
    <row r="150" spans="1:16" x14ac:dyDescent="0.25">
      <c r="A150" t="s">
        <v>153</v>
      </c>
      <c r="B150">
        <v>3040112032</v>
      </c>
      <c r="C150" t="s">
        <v>163</v>
      </c>
      <c r="D150">
        <v>660532</v>
      </c>
      <c r="G150" t="s">
        <v>335</v>
      </c>
      <c r="H150" s="1">
        <v>41882</v>
      </c>
      <c r="I150" t="s">
        <v>336</v>
      </c>
      <c r="J150" s="11">
        <v>0</v>
      </c>
      <c r="K150" s="11">
        <v>0</v>
      </c>
      <c r="L150" s="11">
        <v>0</v>
      </c>
      <c r="M150" s="15">
        <v>55298.64</v>
      </c>
      <c r="N150" s="11">
        <v>0</v>
      </c>
      <c r="P150" s="11"/>
    </row>
    <row r="151" spans="1:16" x14ac:dyDescent="0.25">
      <c r="A151" t="s">
        <v>153</v>
      </c>
      <c r="B151">
        <v>3040449000</v>
      </c>
      <c r="C151" t="s">
        <v>236</v>
      </c>
      <c r="D151">
        <v>674729</v>
      </c>
      <c r="G151" t="s">
        <v>337</v>
      </c>
      <c r="H151" s="1">
        <v>42035</v>
      </c>
      <c r="I151" t="s">
        <v>338</v>
      </c>
      <c r="J151" s="11">
        <v>0</v>
      </c>
      <c r="K151" s="11">
        <v>0</v>
      </c>
      <c r="L151" s="14">
        <v>150657.95000000001</v>
      </c>
      <c r="M151" s="11">
        <v>0</v>
      </c>
      <c r="N151" s="11">
        <v>0</v>
      </c>
      <c r="P151" s="11"/>
    </row>
    <row r="152" spans="1:16" x14ac:dyDescent="0.25">
      <c r="A152" t="s">
        <v>153</v>
      </c>
      <c r="B152">
        <v>3040440180</v>
      </c>
      <c r="C152" t="s">
        <v>241</v>
      </c>
      <c r="D152">
        <v>800042</v>
      </c>
      <c r="G152" t="s">
        <v>339</v>
      </c>
      <c r="H152" s="1">
        <v>42063</v>
      </c>
      <c r="I152" t="s">
        <v>340</v>
      </c>
      <c r="J152" s="11">
        <v>0</v>
      </c>
      <c r="K152" s="11">
        <v>0</v>
      </c>
      <c r="L152" s="11">
        <v>0</v>
      </c>
      <c r="M152" s="11">
        <v>0</v>
      </c>
      <c r="N152" s="17">
        <v>-29.48</v>
      </c>
      <c r="P152" s="11"/>
    </row>
    <row r="153" spans="1:16" x14ac:dyDescent="0.25">
      <c r="A153" t="s">
        <v>153</v>
      </c>
      <c r="B153">
        <v>3040931002</v>
      </c>
      <c r="C153" t="s">
        <v>341</v>
      </c>
      <c r="D153">
        <v>800291</v>
      </c>
      <c r="G153" t="s">
        <v>342</v>
      </c>
      <c r="H153" s="1">
        <v>41758</v>
      </c>
      <c r="I153" t="s">
        <v>343</v>
      </c>
      <c r="J153" s="11">
        <v>0</v>
      </c>
      <c r="K153" s="11">
        <v>0</v>
      </c>
      <c r="L153" s="11">
        <v>0</v>
      </c>
      <c r="M153" s="11">
        <v>0</v>
      </c>
      <c r="N153" s="17">
        <v>-3031.29</v>
      </c>
      <c r="P153" s="11"/>
    </row>
    <row r="154" spans="1:16" x14ac:dyDescent="0.25">
      <c r="A154" t="s">
        <v>153</v>
      </c>
      <c r="B154">
        <v>3040445000</v>
      </c>
      <c r="C154" t="s">
        <v>344</v>
      </c>
      <c r="D154">
        <v>662376</v>
      </c>
      <c r="G154" t="s">
        <v>345</v>
      </c>
      <c r="H154" s="1">
        <v>42035</v>
      </c>
      <c r="I154" t="s">
        <v>346</v>
      </c>
      <c r="J154" s="11">
        <v>0</v>
      </c>
      <c r="K154" s="13">
        <v>-13750</v>
      </c>
      <c r="L154" s="11">
        <v>0</v>
      </c>
      <c r="M154" s="11">
        <v>0</v>
      </c>
      <c r="N154" s="11">
        <v>0</v>
      </c>
      <c r="P154" s="11"/>
    </row>
    <row r="155" spans="1:16" x14ac:dyDescent="0.25">
      <c r="A155" t="s">
        <v>153</v>
      </c>
      <c r="B155">
        <v>3040126000</v>
      </c>
      <c r="C155" t="s">
        <v>168</v>
      </c>
      <c r="D155">
        <v>669500</v>
      </c>
      <c r="G155" t="s">
        <v>347</v>
      </c>
      <c r="H155" s="1">
        <v>41882</v>
      </c>
      <c r="I155" t="s">
        <v>348</v>
      </c>
      <c r="J155" s="11">
        <v>0</v>
      </c>
      <c r="K155" s="11">
        <v>0</v>
      </c>
      <c r="L155" s="11">
        <v>0</v>
      </c>
      <c r="M155" s="16">
        <v>-13435.63</v>
      </c>
      <c r="N155" s="11">
        <v>0</v>
      </c>
      <c r="P155" s="11"/>
    </row>
    <row r="156" spans="1:16" x14ac:dyDescent="0.25">
      <c r="A156" t="s">
        <v>153</v>
      </c>
      <c r="B156">
        <v>3040112018</v>
      </c>
      <c r="C156" t="s">
        <v>163</v>
      </c>
      <c r="D156">
        <v>665460</v>
      </c>
      <c r="E156" t="s">
        <v>3</v>
      </c>
      <c r="F156">
        <v>665460</v>
      </c>
      <c r="G156" t="s">
        <v>349</v>
      </c>
      <c r="H156" s="1">
        <v>42063</v>
      </c>
      <c r="I156" t="s">
        <v>327</v>
      </c>
      <c r="J156" s="11">
        <v>0</v>
      </c>
      <c r="K156" s="11">
        <v>0</v>
      </c>
      <c r="L156" s="11">
        <v>0</v>
      </c>
      <c r="M156" s="11">
        <v>0</v>
      </c>
      <c r="N156" s="11">
        <v>0</v>
      </c>
      <c r="P156" s="11"/>
    </row>
    <row r="157" spans="1:16" x14ac:dyDescent="0.25">
      <c r="A157" t="s">
        <v>153</v>
      </c>
      <c r="B157">
        <v>3040112171</v>
      </c>
      <c r="C157" t="s">
        <v>163</v>
      </c>
      <c r="D157">
        <v>664190</v>
      </c>
      <c r="G157" t="s">
        <v>350</v>
      </c>
      <c r="H157" s="1">
        <v>41946</v>
      </c>
      <c r="I157" t="s">
        <v>351</v>
      </c>
      <c r="J157" s="11">
        <v>0</v>
      </c>
      <c r="K157" s="11">
        <v>0</v>
      </c>
      <c r="L157" s="11">
        <v>0</v>
      </c>
      <c r="M157" s="11">
        <v>0</v>
      </c>
      <c r="N157" s="17">
        <v>-1214.76</v>
      </c>
      <c r="P157" s="11"/>
    </row>
    <row r="158" spans="1:16" x14ac:dyDescent="0.25">
      <c r="A158" t="s">
        <v>153</v>
      </c>
      <c r="B158">
        <v>3040112135</v>
      </c>
      <c r="C158" t="s">
        <v>163</v>
      </c>
      <c r="D158">
        <v>664558</v>
      </c>
      <c r="E158" t="s">
        <v>10</v>
      </c>
      <c r="F158">
        <v>663979</v>
      </c>
      <c r="G158" t="s">
        <v>352</v>
      </c>
      <c r="H158" s="1">
        <v>42004</v>
      </c>
      <c r="I158" t="s">
        <v>353</v>
      </c>
      <c r="J158" s="11">
        <v>0</v>
      </c>
      <c r="K158" s="11">
        <v>0</v>
      </c>
      <c r="L158" s="14">
        <v>58801.31</v>
      </c>
      <c r="M158" s="11">
        <v>0</v>
      </c>
      <c r="N158" s="11">
        <v>0</v>
      </c>
      <c r="P158" s="11"/>
    </row>
    <row r="159" spans="1:16" x14ac:dyDescent="0.25">
      <c r="A159" t="s">
        <v>153</v>
      </c>
      <c r="B159">
        <v>3040443600</v>
      </c>
      <c r="C159" t="s">
        <v>354</v>
      </c>
      <c r="D159">
        <v>664568</v>
      </c>
      <c r="G159" t="s">
        <v>355</v>
      </c>
      <c r="H159" s="1">
        <v>41364</v>
      </c>
      <c r="I159" t="s">
        <v>356</v>
      </c>
      <c r="J159" s="11">
        <v>0</v>
      </c>
      <c r="K159" s="11">
        <v>0</v>
      </c>
      <c r="L159" s="11">
        <v>0</v>
      </c>
      <c r="M159" s="15">
        <v>60629.91</v>
      </c>
      <c r="N159" s="11">
        <v>0</v>
      </c>
      <c r="P159" s="11"/>
    </row>
    <row r="160" spans="1:16" x14ac:dyDescent="0.25">
      <c r="A160" t="s">
        <v>153</v>
      </c>
      <c r="B160">
        <v>3040113000</v>
      </c>
      <c r="C160" t="s">
        <v>287</v>
      </c>
      <c r="D160">
        <v>665445</v>
      </c>
      <c r="E160" t="s">
        <v>3</v>
      </c>
      <c r="F160">
        <v>665445</v>
      </c>
      <c r="G160" t="s">
        <v>288</v>
      </c>
      <c r="H160" s="1">
        <v>41882</v>
      </c>
      <c r="I160" t="s">
        <v>289</v>
      </c>
      <c r="J160" s="11">
        <v>0</v>
      </c>
      <c r="K160" s="11">
        <v>0</v>
      </c>
      <c r="L160" s="14">
        <v>49665.85</v>
      </c>
      <c r="M160" s="11">
        <v>0</v>
      </c>
      <c r="N160" s="11">
        <v>0</v>
      </c>
      <c r="P160" s="11"/>
    </row>
    <row r="161" spans="1:16" x14ac:dyDescent="0.25">
      <c r="A161" t="s">
        <v>153</v>
      </c>
      <c r="B161">
        <v>3040112171</v>
      </c>
      <c r="C161" t="s">
        <v>163</v>
      </c>
      <c r="D161">
        <v>663810</v>
      </c>
      <c r="G161" t="s">
        <v>357</v>
      </c>
      <c r="H161" s="1">
        <v>42004</v>
      </c>
      <c r="I161" t="s">
        <v>358</v>
      </c>
      <c r="J161" s="11">
        <v>0</v>
      </c>
      <c r="K161" s="11">
        <v>0</v>
      </c>
      <c r="L161" s="11">
        <v>0</v>
      </c>
      <c r="M161" s="11">
        <v>0</v>
      </c>
      <c r="N161" s="17">
        <v>-1975.53</v>
      </c>
      <c r="P161" s="11"/>
    </row>
    <row r="162" spans="1:16" x14ac:dyDescent="0.25">
      <c r="A162" t="s">
        <v>153</v>
      </c>
      <c r="B162">
        <v>3040133510</v>
      </c>
      <c r="C162" t="s">
        <v>181</v>
      </c>
      <c r="D162">
        <v>664922</v>
      </c>
      <c r="G162" t="s">
        <v>359</v>
      </c>
      <c r="H162" s="1">
        <v>42004</v>
      </c>
      <c r="I162" t="s">
        <v>360</v>
      </c>
      <c r="J162" s="11">
        <v>0</v>
      </c>
      <c r="K162" s="11">
        <v>0</v>
      </c>
      <c r="L162" s="11">
        <v>0</v>
      </c>
      <c r="M162" s="11">
        <v>0</v>
      </c>
      <c r="N162" s="17">
        <v>-37760.839999999997</v>
      </c>
      <c r="P162" s="11"/>
    </row>
    <row r="163" spans="1:16" x14ac:dyDescent="0.25">
      <c r="A163" t="s">
        <v>153</v>
      </c>
      <c r="B163">
        <v>3040114500</v>
      </c>
      <c r="C163" t="s">
        <v>361</v>
      </c>
      <c r="D163">
        <v>663797</v>
      </c>
      <c r="G163" t="s">
        <v>362</v>
      </c>
      <c r="H163" s="1">
        <v>42004</v>
      </c>
      <c r="I163" t="s">
        <v>363</v>
      </c>
      <c r="J163" s="11">
        <v>0</v>
      </c>
      <c r="K163" s="13">
        <v>-43199.358800000002</v>
      </c>
      <c r="L163" s="11">
        <v>0</v>
      </c>
      <c r="M163" s="11">
        <v>0</v>
      </c>
      <c r="N163" s="17">
        <v>-8478.0300000000007</v>
      </c>
      <c r="P163" s="11"/>
    </row>
    <row r="164" spans="1:16" x14ac:dyDescent="0.25">
      <c r="A164" t="s">
        <v>153</v>
      </c>
      <c r="B164">
        <v>3040112048</v>
      </c>
      <c r="C164" t="s">
        <v>163</v>
      </c>
      <c r="D164">
        <v>664841</v>
      </c>
      <c r="G164" t="s">
        <v>364</v>
      </c>
      <c r="H164" s="1">
        <v>41351</v>
      </c>
      <c r="I164" t="s">
        <v>365</v>
      </c>
      <c r="J164" s="11">
        <v>0</v>
      </c>
      <c r="K164" s="11">
        <v>0</v>
      </c>
      <c r="L164" s="11">
        <v>0</v>
      </c>
      <c r="M164" s="15">
        <v>59465.37</v>
      </c>
      <c r="N164" s="11">
        <v>0</v>
      </c>
      <c r="P164" s="11"/>
    </row>
    <row r="165" spans="1:16" x14ac:dyDescent="0.25">
      <c r="A165" t="s">
        <v>366</v>
      </c>
      <c r="B165">
        <v>3060005000</v>
      </c>
      <c r="C165" t="s">
        <v>367</v>
      </c>
      <c r="D165">
        <v>673972</v>
      </c>
      <c r="G165" t="s">
        <v>368</v>
      </c>
      <c r="H165" s="1">
        <v>41912</v>
      </c>
      <c r="I165" t="s">
        <v>369</v>
      </c>
      <c r="J165" s="11">
        <v>0</v>
      </c>
      <c r="K165" s="13">
        <v>-7491.8110999999999</v>
      </c>
      <c r="L165" s="14">
        <v>141.28</v>
      </c>
      <c r="M165" s="11">
        <v>0</v>
      </c>
      <c r="N165" s="11">
        <v>0</v>
      </c>
      <c r="P165" s="11"/>
    </row>
    <row r="166" spans="1:16" x14ac:dyDescent="0.25">
      <c r="A166" t="s">
        <v>366</v>
      </c>
      <c r="B166">
        <v>3060003020</v>
      </c>
      <c r="C166" t="s">
        <v>370</v>
      </c>
      <c r="D166">
        <v>664894</v>
      </c>
      <c r="G166" t="s">
        <v>371</v>
      </c>
      <c r="H166" s="1">
        <v>41820</v>
      </c>
      <c r="I166" t="s">
        <v>372</v>
      </c>
      <c r="J166" s="11">
        <v>0</v>
      </c>
      <c r="K166" s="11">
        <v>0</v>
      </c>
      <c r="L166" s="14">
        <v>7244.39</v>
      </c>
      <c r="M166" s="11">
        <v>0</v>
      </c>
      <c r="N166" s="11">
        <v>0</v>
      </c>
      <c r="P166" s="11"/>
    </row>
    <row r="167" spans="1:16" x14ac:dyDescent="0.25">
      <c r="A167" t="s">
        <v>373</v>
      </c>
      <c r="B167">
        <v>3100004020</v>
      </c>
      <c r="C167" t="s">
        <v>374</v>
      </c>
      <c r="D167">
        <v>622520</v>
      </c>
      <c r="G167" t="s">
        <v>375</v>
      </c>
      <c r="H167" s="1">
        <v>41973</v>
      </c>
      <c r="I167" t="s">
        <v>376</v>
      </c>
      <c r="J167" s="12">
        <v>751.09</v>
      </c>
      <c r="K167" s="11">
        <v>0</v>
      </c>
      <c r="L167" s="14">
        <v>1906.62</v>
      </c>
      <c r="M167" s="11">
        <v>0</v>
      </c>
      <c r="N167" s="11">
        <v>0</v>
      </c>
      <c r="P167" s="11"/>
    </row>
    <row r="168" spans="1:16" x14ac:dyDescent="0.25">
      <c r="A168" t="s">
        <v>373</v>
      </c>
      <c r="B168">
        <v>3100049000</v>
      </c>
      <c r="C168" t="s">
        <v>236</v>
      </c>
      <c r="D168">
        <v>669402</v>
      </c>
      <c r="E168" t="s">
        <v>3</v>
      </c>
      <c r="F168">
        <v>669402</v>
      </c>
      <c r="G168" t="s">
        <v>377</v>
      </c>
      <c r="H168" s="1">
        <v>42035</v>
      </c>
      <c r="I168" t="s">
        <v>378</v>
      </c>
      <c r="J168" s="11">
        <v>0</v>
      </c>
      <c r="K168" s="11">
        <v>0</v>
      </c>
      <c r="L168" s="11">
        <v>0</v>
      </c>
      <c r="M168" s="15">
        <v>43589.41</v>
      </c>
      <c r="N168" s="11">
        <v>0</v>
      </c>
      <c r="P168" s="11"/>
    </row>
    <row r="169" spans="1:16" x14ac:dyDescent="0.25">
      <c r="A169" t="s">
        <v>373</v>
      </c>
      <c r="B169">
        <v>3100001060</v>
      </c>
      <c r="C169" t="s">
        <v>379</v>
      </c>
      <c r="D169">
        <v>623354</v>
      </c>
      <c r="G169" t="s">
        <v>380</v>
      </c>
      <c r="H169" s="1">
        <v>42063</v>
      </c>
      <c r="I169" t="s">
        <v>381</v>
      </c>
      <c r="J169" s="12">
        <v>124175</v>
      </c>
      <c r="K169" s="11">
        <v>0</v>
      </c>
      <c r="L169" s="11">
        <v>0</v>
      </c>
      <c r="M169" s="11">
        <v>0</v>
      </c>
      <c r="N169" s="11">
        <v>0</v>
      </c>
      <c r="P169" s="11"/>
    </row>
    <row r="170" spans="1:16" x14ac:dyDescent="0.25">
      <c r="A170" t="s">
        <v>373</v>
      </c>
      <c r="B170">
        <v>3100003000</v>
      </c>
      <c r="C170" t="s">
        <v>382</v>
      </c>
      <c r="D170">
        <v>669823</v>
      </c>
      <c r="G170" t="s">
        <v>383</v>
      </c>
      <c r="H170" s="1">
        <v>42004</v>
      </c>
      <c r="I170" t="s">
        <v>384</v>
      </c>
      <c r="J170" s="11">
        <v>0</v>
      </c>
      <c r="K170" s="11">
        <v>0</v>
      </c>
      <c r="L170" s="14">
        <v>62220.41</v>
      </c>
      <c r="M170" s="11">
        <v>0</v>
      </c>
      <c r="N170" s="11">
        <v>0</v>
      </c>
      <c r="P170" s="11"/>
    </row>
    <row r="171" spans="1:16" x14ac:dyDescent="0.25">
      <c r="A171" t="s">
        <v>373</v>
      </c>
      <c r="B171">
        <v>3100002000</v>
      </c>
      <c r="C171" t="s">
        <v>385</v>
      </c>
      <c r="D171">
        <v>622971</v>
      </c>
      <c r="G171" t="s">
        <v>386</v>
      </c>
      <c r="H171" s="1">
        <v>41882</v>
      </c>
      <c r="I171" t="s">
        <v>387</v>
      </c>
      <c r="J171" s="11">
        <v>0</v>
      </c>
      <c r="K171" s="11">
        <v>0</v>
      </c>
      <c r="L171" s="11">
        <v>0</v>
      </c>
      <c r="M171" s="11">
        <v>0</v>
      </c>
      <c r="N171" s="11">
        <v>0</v>
      </c>
      <c r="P171" s="11"/>
    </row>
    <row r="172" spans="1:16" x14ac:dyDescent="0.25">
      <c r="A172" t="s">
        <v>373</v>
      </c>
      <c r="B172">
        <v>3100004020</v>
      </c>
      <c r="C172" t="s">
        <v>374</v>
      </c>
      <c r="D172">
        <v>627596</v>
      </c>
      <c r="G172" t="s">
        <v>388</v>
      </c>
      <c r="H172" s="1">
        <v>42063</v>
      </c>
      <c r="I172" t="s">
        <v>376</v>
      </c>
      <c r="J172" s="11">
        <v>0</v>
      </c>
      <c r="K172" s="13">
        <v>-6987</v>
      </c>
      <c r="L172" s="11">
        <v>0</v>
      </c>
      <c r="M172" s="11">
        <v>0</v>
      </c>
      <c r="N172" s="17">
        <v>-0.28000000000000003</v>
      </c>
      <c r="P172" s="11"/>
    </row>
    <row r="173" spans="1:16" x14ac:dyDescent="0.25">
      <c r="A173" t="s">
        <v>373</v>
      </c>
      <c r="B173">
        <v>3100002000</v>
      </c>
      <c r="C173" t="s">
        <v>385</v>
      </c>
      <c r="D173">
        <v>660042</v>
      </c>
      <c r="E173" t="s">
        <v>3</v>
      </c>
      <c r="F173">
        <v>660042</v>
      </c>
      <c r="G173" t="s">
        <v>389</v>
      </c>
      <c r="H173" s="1">
        <v>41880</v>
      </c>
      <c r="I173" t="s">
        <v>390</v>
      </c>
      <c r="J173" s="11">
        <v>0</v>
      </c>
      <c r="K173" s="11">
        <v>0</v>
      </c>
      <c r="L173" s="14">
        <v>1.44</v>
      </c>
      <c r="M173" s="15">
        <v>14210.56</v>
      </c>
      <c r="N173" s="11">
        <v>0</v>
      </c>
      <c r="P173" s="11"/>
    </row>
    <row r="174" spans="1:16" x14ac:dyDescent="0.25">
      <c r="A174" t="s">
        <v>373</v>
      </c>
      <c r="B174">
        <v>3100002000</v>
      </c>
      <c r="C174" t="s">
        <v>385</v>
      </c>
      <c r="D174">
        <v>660361</v>
      </c>
      <c r="E174" t="s">
        <v>3</v>
      </c>
      <c r="F174">
        <v>660361</v>
      </c>
      <c r="G174" t="s">
        <v>391</v>
      </c>
      <c r="H174" s="1">
        <v>40867</v>
      </c>
      <c r="I174" t="s">
        <v>390</v>
      </c>
      <c r="J174" s="11">
        <v>0</v>
      </c>
      <c r="K174" s="11">
        <v>0</v>
      </c>
      <c r="L174" s="14">
        <v>2515.41</v>
      </c>
      <c r="M174" s="15">
        <v>33000</v>
      </c>
      <c r="N174" s="11">
        <v>0</v>
      </c>
      <c r="P174" s="11"/>
    </row>
    <row r="175" spans="1:16" x14ac:dyDescent="0.25">
      <c r="A175" t="s">
        <v>373</v>
      </c>
      <c r="B175">
        <v>3100001000</v>
      </c>
      <c r="C175" t="s">
        <v>379</v>
      </c>
      <c r="D175">
        <v>660510</v>
      </c>
      <c r="G175" t="s">
        <v>392</v>
      </c>
      <c r="H175" s="1">
        <v>42035</v>
      </c>
      <c r="I175" t="s">
        <v>393</v>
      </c>
      <c r="J175" s="11">
        <v>0</v>
      </c>
      <c r="K175" s="11">
        <v>0</v>
      </c>
      <c r="L175" s="14">
        <v>5157.04</v>
      </c>
      <c r="M175" s="11">
        <v>0</v>
      </c>
      <c r="N175" s="11">
        <v>0</v>
      </c>
      <c r="P175" s="11"/>
    </row>
    <row r="176" spans="1:16" x14ac:dyDescent="0.25">
      <c r="A176" t="s">
        <v>373</v>
      </c>
      <c r="B176">
        <v>3100001000</v>
      </c>
      <c r="C176" t="s">
        <v>379</v>
      </c>
      <c r="D176">
        <v>639816</v>
      </c>
      <c r="G176" t="s">
        <v>394</v>
      </c>
      <c r="H176" s="1">
        <v>41900</v>
      </c>
      <c r="I176" t="s">
        <v>395</v>
      </c>
      <c r="J176" s="11">
        <v>0</v>
      </c>
      <c r="K176" s="11">
        <v>0</v>
      </c>
      <c r="L176" s="11">
        <v>0</v>
      </c>
      <c r="M176" s="15">
        <v>290.24</v>
      </c>
      <c r="N176" s="11">
        <v>0</v>
      </c>
      <c r="P176" s="11"/>
    </row>
    <row r="177" spans="1:16" x14ac:dyDescent="0.25">
      <c r="A177" t="s">
        <v>373</v>
      </c>
      <c r="B177">
        <v>3100001020</v>
      </c>
      <c r="C177" t="s">
        <v>379</v>
      </c>
      <c r="D177">
        <v>664439</v>
      </c>
      <c r="G177" t="s">
        <v>396</v>
      </c>
      <c r="H177" s="1">
        <v>42063</v>
      </c>
      <c r="I177" t="s">
        <v>397</v>
      </c>
      <c r="J177" s="11">
        <v>0</v>
      </c>
      <c r="K177" s="11">
        <v>0</v>
      </c>
      <c r="L177" s="11">
        <v>0</v>
      </c>
      <c r="M177" s="15">
        <v>390.02</v>
      </c>
      <c r="N177" s="11">
        <v>0</v>
      </c>
      <c r="P177" s="11"/>
    </row>
    <row r="178" spans="1:16" x14ac:dyDescent="0.25">
      <c r="A178" t="s">
        <v>373</v>
      </c>
      <c r="B178">
        <v>3100003310</v>
      </c>
      <c r="C178" t="s">
        <v>382</v>
      </c>
      <c r="D178">
        <v>664698</v>
      </c>
      <c r="E178" t="s">
        <v>3</v>
      </c>
      <c r="F178">
        <v>664698</v>
      </c>
      <c r="G178" t="s">
        <v>398</v>
      </c>
      <c r="H178" s="1">
        <v>42063</v>
      </c>
      <c r="I178" t="s">
        <v>399</v>
      </c>
      <c r="J178" s="11">
        <v>0</v>
      </c>
      <c r="K178" s="11">
        <v>0</v>
      </c>
      <c r="L178" s="11">
        <v>0</v>
      </c>
      <c r="M178" s="15">
        <v>5143.16</v>
      </c>
      <c r="N178" s="11">
        <v>0</v>
      </c>
      <c r="P178" s="11"/>
    </row>
    <row r="179" spans="1:16" x14ac:dyDescent="0.25">
      <c r="A179" t="s">
        <v>373</v>
      </c>
      <c r="B179">
        <v>3100002000</v>
      </c>
      <c r="C179" t="s">
        <v>385</v>
      </c>
      <c r="D179">
        <v>636714</v>
      </c>
      <c r="E179" t="s">
        <v>3</v>
      </c>
      <c r="F179">
        <v>636714</v>
      </c>
      <c r="G179" t="s">
        <v>400</v>
      </c>
      <c r="H179" s="1">
        <v>40661</v>
      </c>
      <c r="I179" t="s">
        <v>390</v>
      </c>
      <c r="J179" s="11">
        <v>0</v>
      </c>
      <c r="K179" s="11">
        <v>0</v>
      </c>
      <c r="L179" s="11">
        <v>0</v>
      </c>
      <c r="M179" s="15">
        <v>7987.34</v>
      </c>
      <c r="N179" s="11">
        <v>0</v>
      </c>
      <c r="P179" s="11"/>
    </row>
    <row r="180" spans="1:16" x14ac:dyDescent="0.25">
      <c r="A180" t="s">
        <v>373</v>
      </c>
      <c r="B180">
        <v>3100001060</v>
      </c>
      <c r="C180" t="s">
        <v>379</v>
      </c>
      <c r="D180">
        <v>627260</v>
      </c>
      <c r="G180" t="s">
        <v>401</v>
      </c>
      <c r="H180" s="1">
        <v>41981</v>
      </c>
      <c r="I180" t="s">
        <v>381</v>
      </c>
      <c r="J180" s="12">
        <v>14360.12</v>
      </c>
      <c r="K180" s="11">
        <v>0</v>
      </c>
      <c r="L180" s="14">
        <v>131072.42000000001</v>
      </c>
      <c r="M180" s="15">
        <v>165673.76999999999</v>
      </c>
      <c r="N180" s="11">
        <v>0</v>
      </c>
      <c r="P180" s="11"/>
    </row>
    <row r="181" spans="1:16" x14ac:dyDescent="0.25">
      <c r="A181" t="s">
        <v>373</v>
      </c>
      <c r="B181">
        <v>3100002000</v>
      </c>
      <c r="C181" t="s">
        <v>385</v>
      </c>
      <c r="D181">
        <v>635868</v>
      </c>
      <c r="G181" t="s">
        <v>402</v>
      </c>
      <c r="H181" s="1">
        <v>42063</v>
      </c>
      <c r="I181" t="s">
        <v>403</v>
      </c>
      <c r="J181" s="11">
        <v>0</v>
      </c>
      <c r="K181" s="11">
        <v>0</v>
      </c>
      <c r="L181" s="11">
        <v>0</v>
      </c>
      <c r="M181" s="15">
        <v>3139.46</v>
      </c>
      <c r="N181" s="11">
        <v>0</v>
      </c>
      <c r="P181" s="11"/>
    </row>
    <row r="182" spans="1:16" x14ac:dyDescent="0.25">
      <c r="A182" t="s">
        <v>373</v>
      </c>
      <c r="B182">
        <v>3100004000</v>
      </c>
      <c r="C182" t="s">
        <v>374</v>
      </c>
      <c r="D182">
        <v>666678</v>
      </c>
      <c r="G182" t="s">
        <v>404</v>
      </c>
      <c r="H182" s="1">
        <v>41805</v>
      </c>
      <c r="I182" t="s">
        <v>405</v>
      </c>
      <c r="J182" s="11">
        <v>0</v>
      </c>
      <c r="K182" s="11">
        <v>0</v>
      </c>
      <c r="L182" s="11">
        <v>0</v>
      </c>
      <c r="M182" s="11">
        <v>0</v>
      </c>
      <c r="N182" s="17">
        <v>-10511.5</v>
      </c>
      <c r="P182" s="11"/>
    </row>
    <row r="183" spans="1:16" x14ac:dyDescent="0.25">
      <c r="A183" t="s">
        <v>373</v>
      </c>
      <c r="B183">
        <v>3100001020</v>
      </c>
      <c r="C183" t="s">
        <v>379</v>
      </c>
      <c r="D183">
        <v>627468</v>
      </c>
      <c r="E183" t="s">
        <v>3</v>
      </c>
      <c r="F183">
        <v>627468</v>
      </c>
      <c r="G183" t="s">
        <v>406</v>
      </c>
      <c r="H183" s="1">
        <v>42063</v>
      </c>
      <c r="I183" t="s">
        <v>407</v>
      </c>
      <c r="J183" s="11">
        <v>0</v>
      </c>
      <c r="K183" s="11">
        <v>0</v>
      </c>
      <c r="L183" s="11">
        <v>0</v>
      </c>
      <c r="M183" s="11">
        <v>0</v>
      </c>
      <c r="N183" s="11">
        <v>0</v>
      </c>
      <c r="P183" s="11"/>
    </row>
    <row r="184" spans="1:16" x14ac:dyDescent="0.25">
      <c r="A184" t="s">
        <v>373</v>
      </c>
      <c r="B184">
        <v>3100001020</v>
      </c>
      <c r="C184" t="s">
        <v>379</v>
      </c>
      <c r="D184">
        <v>627453</v>
      </c>
      <c r="G184" t="s">
        <v>408</v>
      </c>
      <c r="H184" s="1">
        <v>42004</v>
      </c>
      <c r="I184" t="s">
        <v>409</v>
      </c>
      <c r="J184" s="11">
        <v>0</v>
      </c>
      <c r="K184" s="11">
        <v>0</v>
      </c>
      <c r="L184" s="14">
        <v>179070.99</v>
      </c>
      <c r="M184" s="11">
        <v>0</v>
      </c>
      <c r="N184" s="11">
        <v>0</v>
      </c>
      <c r="P184" s="11"/>
    </row>
    <row r="185" spans="1:16" x14ac:dyDescent="0.25">
      <c r="A185" t="s">
        <v>373</v>
      </c>
      <c r="B185">
        <v>3100004020</v>
      </c>
      <c r="C185" t="s">
        <v>374</v>
      </c>
      <c r="D185">
        <v>658111</v>
      </c>
      <c r="E185" t="s">
        <v>10</v>
      </c>
      <c r="F185">
        <v>627596</v>
      </c>
      <c r="G185" t="s">
        <v>410</v>
      </c>
      <c r="H185" s="1">
        <v>42063</v>
      </c>
      <c r="I185" t="s">
        <v>376</v>
      </c>
      <c r="J185" s="11">
        <v>0</v>
      </c>
      <c r="K185" s="11">
        <v>0</v>
      </c>
      <c r="L185" s="11">
        <v>0</v>
      </c>
      <c r="M185" s="11">
        <v>0</v>
      </c>
      <c r="N185" s="17">
        <v>-150.46</v>
      </c>
      <c r="P185" s="11"/>
    </row>
    <row r="186" spans="1:16" x14ac:dyDescent="0.25">
      <c r="A186" t="s">
        <v>373</v>
      </c>
      <c r="B186">
        <v>3100001060</v>
      </c>
      <c r="C186" t="s">
        <v>379</v>
      </c>
      <c r="D186">
        <v>627261</v>
      </c>
      <c r="G186" t="s">
        <v>411</v>
      </c>
      <c r="H186" s="1">
        <v>41981</v>
      </c>
      <c r="I186" t="s">
        <v>381</v>
      </c>
      <c r="J186" s="12">
        <v>40173.33</v>
      </c>
      <c r="K186" s="11">
        <v>0</v>
      </c>
      <c r="L186" s="14">
        <v>57188.46</v>
      </c>
      <c r="M186" s="15">
        <v>28375.34</v>
      </c>
      <c r="N186" s="11">
        <v>0</v>
      </c>
      <c r="P186" s="11"/>
    </row>
    <row r="187" spans="1:16" x14ac:dyDescent="0.25">
      <c r="A187" t="s">
        <v>373</v>
      </c>
      <c r="B187">
        <v>3100004020</v>
      </c>
      <c r="C187" t="s">
        <v>374</v>
      </c>
      <c r="D187">
        <v>626240</v>
      </c>
      <c r="G187" t="s">
        <v>412</v>
      </c>
      <c r="H187" s="1">
        <v>41488</v>
      </c>
      <c r="I187" t="s">
        <v>413</v>
      </c>
      <c r="J187" s="11">
        <v>0</v>
      </c>
      <c r="K187" s="11">
        <v>0</v>
      </c>
      <c r="L187" s="14">
        <v>267500</v>
      </c>
      <c r="M187" s="11">
        <v>0</v>
      </c>
      <c r="N187" s="11">
        <v>0</v>
      </c>
      <c r="P187" s="11"/>
    </row>
    <row r="188" spans="1:16" x14ac:dyDescent="0.25">
      <c r="A188" t="s">
        <v>373</v>
      </c>
      <c r="B188">
        <v>3100004300</v>
      </c>
      <c r="C188" t="s">
        <v>374</v>
      </c>
      <c r="D188">
        <v>636688</v>
      </c>
      <c r="G188" t="s">
        <v>414</v>
      </c>
      <c r="H188" s="1">
        <v>40910</v>
      </c>
      <c r="I188" t="s">
        <v>415</v>
      </c>
      <c r="J188" s="11">
        <v>0</v>
      </c>
      <c r="K188" s="13">
        <v>-8134.0671000000002</v>
      </c>
      <c r="L188" s="14">
        <v>5107.8900000000003</v>
      </c>
      <c r="M188" s="11">
        <v>0</v>
      </c>
      <c r="N188" s="11">
        <v>0</v>
      </c>
      <c r="P188" s="11"/>
    </row>
    <row r="189" spans="1:16" x14ac:dyDescent="0.25">
      <c r="A189" t="s">
        <v>416</v>
      </c>
      <c r="B189">
        <v>5100001033</v>
      </c>
      <c r="C189" t="s">
        <v>417</v>
      </c>
      <c r="D189">
        <v>669087</v>
      </c>
      <c r="G189" t="s">
        <v>418</v>
      </c>
      <c r="H189" s="1">
        <v>42004</v>
      </c>
      <c r="I189" t="s">
        <v>419</v>
      </c>
      <c r="J189" s="11">
        <v>0</v>
      </c>
      <c r="K189" s="11">
        <v>0</v>
      </c>
      <c r="L189" s="14">
        <v>27830.799999999999</v>
      </c>
      <c r="M189" s="11">
        <v>0</v>
      </c>
      <c r="N189" s="11">
        <v>0</v>
      </c>
      <c r="P189" s="11"/>
    </row>
    <row r="190" spans="1:16" x14ac:dyDescent="0.25">
      <c r="A190" t="s">
        <v>416</v>
      </c>
      <c r="B190">
        <v>5100001033</v>
      </c>
      <c r="C190" t="s">
        <v>417</v>
      </c>
      <c r="D190">
        <v>669064</v>
      </c>
      <c r="G190" t="s">
        <v>420</v>
      </c>
      <c r="H190" s="1">
        <v>42004</v>
      </c>
      <c r="I190" t="s">
        <v>419</v>
      </c>
      <c r="J190" s="11">
        <v>0</v>
      </c>
      <c r="K190" s="11">
        <v>0</v>
      </c>
      <c r="L190" s="14">
        <v>34428.61</v>
      </c>
      <c r="M190" s="11">
        <v>0</v>
      </c>
      <c r="N190" s="11">
        <v>0</v>
      </c>
      <c r="P190" s="11"/>
    </row>
    <row r="191" spans="1:16" x14ac:dyDescent="0.25">
      <c r="A191" t="s">
        <v>421</v>
      </c>
      <c r="B191">
        <v>5800001000</v>
      </c>
      <c r="C191" t="s">
        <v>422</v>
      </c>
      <c r="D191">
        <v>661283</v>
      </c>
      <c r="G191" t="s">
        <v>423</v>
      </c>
      <c r="H191" s="1">
        <v>41912</v>
      </c>
      <c r="I191" t="s">
        <v>424</v>
      </c>
      <c r="J191" s="11">
        <v>0</v>
      </c>
      <c r="K191" s="11">
        <v>0</v>
      </c>
      <c r="L191" s="11">
        <v>0</v>
      </c>
      <c r="M191" s="15">
        <v>2190.81</v>
      </c>
      <c r="N191" s="11">
        <v>0</v>
      </c>
      <c r="P191" s="11"/>
    </row>
    <row r="192" spans="1:16" ht="19.5" thickBot="1" x14ac:dyDescent="0.35">
      <c r="H192" s="8"/>
      <c r="I192" s="9" t="s">
        <v>438</v>
      </c>
      <c r="J192" s="10">
        <f>COUNTIF(J2:J191,"&lt;&gt;0")</f>
        <v>21</v>
      </c>
      <c r="K192" s="10">
        <f t="shared" ref="K192:N192" si="0">COUNTIF(K2:K191,"&lt;&gt;0")</f>
        <v>11</v>
      </c>
      <c r="L192" s="10">
        <f t="shared" si="0"/>
        <v>77</v>
      </c>
      <c r="M192" s="10">
        <f t="shared" si="0"/>
        <v>64</v>
      </c>
      <c r="N192" s="10">
        <f t="shared" si="0"/>
        <v>44</v>
      </c>
    </row>
    <row r="193" ht="15.75" thickTop="1" x14ac:dyDescent="0.25"/>
  </sheetData>
  <autoFilter ref="A1:N192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June 2015 Backlog by Org Code</vt:lpstr>
      <vt:lpstr>BB_CLOSING_BACKLOG_DETAILS</vt:lpstr>
      <vt:lpstr>BB_CLOSING_BACKLOG_DETAILS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DeShazo</dc:creator>
  <cp:lastModifiedBy>Michael DeShazo</cp:lastModifiedBy>
  <dcterms:created xsi:type="dcterms:W3CDTF">2015-07-01T21:39:35Z</dcterms:created>
  <dcterms:modified xsi:type="dcterms:W3CDTF">2015-07-01T21:55:08Z</dcterms:modified>
</cp:coreProperties>
</file>