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Jun 2016\"/>
    </mc:Choice>
  </mc:AlternateContent>
  <bookViews>
    <workbookView xWindow="0" yWindow="0" windowWidth="28800" windowHeight="13020"/>
  </bookViews>
  <sheets>
    <sheet name="June 2016 Backlog by Org Code" sheetId="4" r:id="rId1"/>
    <sheet name="CLOSING_BACKLOG_DETAILS" sheetId="1" r:id="rId2"/>
  </sheets>
  <definedNames>
    <definedName name="_xlnm._FilterDatabase" localSheetId="1" hidden="1">CLOSING_BACKLOG_DETAILS!$A$1:$N$206</definedName>
    <definedName name="BB_CLOSING_BACKLOG_DETAILS">CLOSING_BACKLOG_DETAILS!$A$1:$N$205</definedName>
  </definedNames>
  <calcPr calcId="152511"/>
  <pivotCaches>
    <pivotCache cacheId="16" r:id="rId3"/>
  </pivotCaches>
</workbook>
</file>

<file path=xl/calcChain.xml><?xml version="1.0" encoding="utf-8"?>
<calcChain xmlns="http://schemas.openxmlformats.org/spreadsheetml/2006/main">
  <c r="N206" i="1" l="1"/>
  <c r="M206" i="1"/>
  <c r="L206" i="1"/>
  <c r="K206" i="1"/>
  <c r="J206" i="1"/>
</calcChain>
</file>

<file path=xl/sharedStrings.xml><?xml version="1.0" encoding="utf-8"?>
<sst xmlns="http://schemas.openxmlformats.org/spreadsheetml/2006/main" count="953" uniqueCount="441">
  <si>
    <t>Organization</t>
  </si>
  <si>
    <t>Org Code</t>
  </si>
  <si>
    <t>Budget Number</t>
  </si>
  <si>
    <t>Parent Flag</t>
  </si>
  <si>
    <t>Parent Grant</t>
  </si>
  <si>
    <t>Budget Name</t>
  </si>
  <si>
    <t>Principal Investigator</t>
  </si>
  <si>
    <t>Open Encumbrance</t>
  </si>
  <si>
    <t>Cost Share</t>
  </si>
  <si>
    <t>Balance</t>
  </si>
  <si>
    <t>Open Invoice</t>
  </si>
  <si>
    <t>Deficit</t>
  </si>
  <si>
    <t>208-UW FINANCE&amp;FACILITIES</t>
  </si>
  <si>
    <t>P</t>
  </si>
  <si>
    <t>204686 HEC ED BRIDGE</t>
  </si>
  <si>
    <t>KAVANAGH, JOSHUA N.</t>
  </si>
  <si>
    <t>215-VP FOR DEVELOPMENT</t>
  </si>
  <si>
    <t>ENCORE INNOV FELLOWS</t>
  </si>
  <si>
    <t>DOUGHERTY, PATRICIA R</t>
  </si>
  <si>
    <t>216-VICE PROVOST-RESEARCH</t>
  </si>
  <si>
    <t>S</t>
  </si>
  <si>
    <t>APL_COMIDT_SBIR_II</t>
  </si>
  <si>
    <t>ASHER, WILLIAM E</t>
  </si>
  <si>
    <t>NSS MODEL LOCKHEED</t>
  </si>
  <si>
    <t>PITTON, JAMES W</t>
  </si>
  <si>
    <t>MOBILE WATER SQUATTER</t>
  </si>
  <si>
    <t>MIYAMOTO, ROBERT T</t>
  </si>
  <si>
    <t>AUTONOMOUS GLIDERS</t>
  </si>
  <si>
    <t>LEE, CRAIG M</t>
  </si>
  <si>
    <t>FERRY INSTRUMENTATION</t>
  </si>
  <si>
    <t>THOMSON, JAMES M.</t>
  </si>
  <si>
    <t>254-COLL ARTS &amp; SCIENCES</t>
  </si>
  <si>
    <t>EU CENTER 11-14</t>
  </si>
  <si>
    <t>CAPORASO, JAMES A</t>
  </si>
  <si>
    <t>JCESR LAB SPECTROMETER</t>
  </si>
  <si>
    <t>SEIDLER, GERALD T.</t>
  </si>
  <si>
    <t>EU CENTER 14-15</t>
  </si>
  <si>
    <t>HARVARD SUBAWARD</t>
  </si>
  <si>
    <t>DE LA IGLESIA, HORACIO O.</t>
  </si>
  <si>
    <t>EU CENTER 11-14 DISC</t>
  </si>
  <si>
    <t>HARVARD SUBAWARD 2</t>
  </si>
  <si>
    <t>CROWDER UI PROJECT</t>
  </si>
  <si>
    <t>CROWDER, KYLE</t>
  </si>
  <si>
    <t>WSAC FY15</t>
  </si>
  <si>
    <t>WITT, MICHELLE M.</t>
  </si>
  <si>
    <t>EYE BLINK ASD</t>
  </si>
  <si>
    <t>ESTES, ANNETTE M</t>
  </si>
  <si>
    <t>FETZER FRIENDSHIP</t>
  </si>
  <si>
    <t>TAYLOR, JANELLE S</t>
  </si>
  <si>
    <t>EU CENTER 14-15 DISC</t>
  </si>
  <si>
    <t>258-COLLEGE OF EDUCATION</t>
  </si>
  <si>
    <t>DREAMS</t>
  </si>
  <si>
    <t>BELL, PHILIP L</t>
  </si>
  <si>
    <t>CITIZENSHIP CONFERENCE</t>
  </si>
  <si>
    <t>BANKS, JAMES A</t>
  </si>
  <si>
    <t>NOYCE SCHOLARS</t>
  </si>
  <si>
    <t>WINDSCHITL, MARK A</t>
  </si>
  <si>
    <t>NOYCE SCHLR PARTICIPNT</t>
  </si>
  <si>
    <t>260-COLLEGE OF ENGINEERING</t>
  </si>
  <si>
    <t>CONTROL AND ECONOMICS</t>
  </si>
  <si>
    <t>KIRSCHEN, DANIEL SADI</t>
  </si>
  <si>
    <t>PARTIC SUP NSF CPS WOR</t>
  </si>
  <si>
    <t>FAZEL SARJOUI, MARYAM</t>
  </si>
  <si>
    <t>NSF CPS WORKSHOP</t>
  </si>
  <si>
    <t>VFA TESTING</t>
  </si>
  <si>
    <t>GOUGH, HEIDI LOIS</t>
  </si>
  <si>
    <t>INTRAOCULAR PRESSURE</t>
  </si>
  <si>
    <t>BOHRINGER, KARL F.</t>
  </si>
  <si>
    <t>VA MECH STUDENT 14-15</t>
  </si>
  <si>
    <t>LEDOUX, WILLIAM R.</t>
  </si>
  <si>
    <t>NANOTECHNOLOGYINCANCER</t>
  </si>
  <si>
    <t>ZHANG, MIQIN</t>
  </si>
  <si>
    <t>SR 167 EVALUATION EXT</t>
  </si>
  <si>
    <t>HALLENBECK, MARK E</t>
  </si>
  <si>
    <t>PAH DEGRADATION</t>
  </si>
  <si>
    <t>DAVIDSON, SEANA K</t>
  </si>
  <si>
    <t>SMC ANGIOSCOPY</t>
  </si>
  <si>
    <t>SEIBEL, ERIC J.</t>
  </si>
  <si>
    <t>IONIC LIQUID CHEMISTRY</t>
  </si>
  <si>
    <t>PFAENDTNER, WALTER JAMES</t>
  </si>
  <si>
    <t>COMBINATORIAL PLATFORM</t>
  </si>
  <si>
    <t>HILLHOUSE, HUGH</t>
  </si>
  <si>
    <t>AUDIO ANALYSIS</t>
  </si>
  <si>
    <t>ATLAS, LES EUGENE</t>
  </si>
  <si>
    <t>RAP:UWEB21 CONS</t>
  </si>
  <si>
    <t>RATNER, BUDDY D</t>
  </si>
  <si>
    <t>ACTIBODIES LIBRARY</t>
  </si>
  <si>
    <t>THOMAS, WENDY</t>
  </si>
  <si>
    <t>SMART MIS TOOL</t>
  </si>
  <si>
    <t>HANNAFORD, BLAKE</t>
  </si>
  <si>
    <t>SELF POLISHING COATING</t>
  </si>
  <si>
    <t>JIANG, SHAOYI</t>
  </si>
  <si>
    <t>APPA</t>
  </si>
  <si>
    <t>MAMISHEV, ALEXANDER V</t>
  </si>
  <si>
    <t>263-COLLEGE OF ENVIRONMENT</t>
  </si>
  <si>
    <t>BBTESTFISHERYGENETICS</t>
  </si>
  <si>
    <t>SEEB, LISA</t>
  </si>
  <si>
    <t>NPRB GROUNDFISH</t>
  </si>
  <si>
    <t>HERMANN, ALBERT J</t>
  </si>
  <si>
    <t>NPRB LARVAL 2</t>
  </si>
  <si>
    <t>MORDY, CALVIN W</t>
  </si>
  <si>
    <t>ROCK SCALLOP A</t>
  </si>
  <si>
    <t>HAUSER, LORENZ</t>
  </si>
  <si>
    <t>FOREGONE HARVEST</t>
  </si>
  <si>
    <t>HILBORN, RAY</t>
  </si>
  <si>
    <t>QATAR TRACE ELEMENTS</t>
  </si>
  <si>
    <t>MURRAY, JAMES W</t>
  </si>
  <si>
    <t>BLM SMC DUES</t>
  </si>
  <si>
    <t>ETTL, GREGORY J</t>
  </si>
  <si>
    <t>WRAC PUBLICATIONS</t>
  </si>
  <si>
    <t>YOUNG, GRAHAM</t>
  </si>
  <si>
    <t>SPR PROGRAM</t>
  </si>
  <si>
    <t>SKALSKI, JOHN R.</t>
  </si>
  <si>
    <t>WRAC PROJECT DEVELOP</t>
  </si>
  <si>
    <t>ANNUAL IMPACTS</t>
  </si>
  <si>
    <t>HALPERN, CHARLES</t>
  </si>
  <si>
    <t>WRAC 10-24TH</t>
  </si>
  <si>
    <t>266-GRADUATE SCHOOL</t>
  </si>
  <si>
    <t>2014-15 NSF GRFP</t>
  </si>
  <si>
    <t>EATON, DAVID L</t>
  </si>
  <si>
    <t>DOE CSGF FELL SINGH</t>
  </si>
  <si>
    <t>OBRADOVICH, HELENE J.</t>
  </si>
  <si>
    <t>272-SCHOOL OF SOCIAL WORK</t>
  </si>
  <si>
    <t>COMM INVESTED UMN</t>
  </si>
  <si>
    <t>HAGGERTY, KEVIN P.</t>
  </si>
  <si>
    <t>IYDS AUS WEB SURVEY</t>
  </si>
  <si>
    <t>CATALANO, RICHARD F</t>
  </si>
  <si>
    <t>COLVILLE SUB</t>
  </si>
  <si>
    <t>PEARSON, CYNTHIA</t>
  </si>
  <si>
    <t>AEC'15 DC EVA</t>
  </si>
  <si>
    <t>GUILFORD COUNTY CTC</t>
  </si>
  <si>
    <t>282-UNDERGRAD ACAD AFFAIRS</t>
  </si>
  <si>
    <t>JUMPSTART FY15</t>
  </si>
  <si>
    <t>VAUGHN, RACHEL L.</t>
  </si>
  <si>
    <t>301-HEALTH SCIENCES ADMIN</t>
  </si>
  <si>
    <t>ZYMOGENETICS WORK</t>
  </si>
  <si>
    <t>ANDERSON, DAVID M.</t>
  </si>
  <si>
    <t>ONO SMOOTH PURSUIT</t>
  </si>
  <si>
    <t>ONO, SEIJI</t>
  </si>
  <si>
    <t>VISUAL VESTIBULAR BEH</t>
  </si>
  <si>
    <t>MUSTARI, MICHAEL J</t>
  </si>
  <si>
    <t>304-SCHOOL OF MEDICINE</t>
  </si>
  <si>
    <t>EARLY INFECTION 2015</t>
  </si>
  <si>
    <t>MCCLELLAND, RAYMOND SCOTT</t>
  </si>
  <si>
    <t>MAYO U01 CREST-2</t>
  </si>
  <si>
    <t>TIRSCHWELL, DAVID L.</t>
  </si>
  <si>
    <t>KA YEE R01</t>
  </si>
  <si>
    <t>YEUNG-RHEE, KA YEE</t>
  </si>
  <si>
    <t>DNA REPLICATION</t>
  </si>
  <si>
    <t>BREWER, BONITA J</t>
  </si>
  <si>
    <t>META-MUST TRIAL SUB</t>
  </si>
  <si>
    <t>VAN GELDER, RUSSELL</t>
  </si>
  <si>
    <t>MRD REVIEWER 2015</t>
  </si>
  <si>
    <t>WOOD, BRENT L.</t>
  </si>
  <si>
    <t>MRD IN T-ALL 2015</t>
  </si>
  <si>
    <t>BREAST CANCER BY EXOME</t>
  </si>
  <si>
    <t>KING, MARY-CLAIRE</t>
  </si>
  <si>
    <t>KOMEN GLOBAL OUTREACH</t>
  </si>
  <si>
    <t>GRALOW, JULIE R.</t>
  </si>
  <si>
    <t>BRIDGE / MANIC 2012</t>
  </si>
  <si>
    <t>HOFFMAN, LUCAS</t>
  </si>
  <si>
    <t>EARLY INFECTION 15-SUB</t>
  </si>
  <si>
    <t>SGA IN C. ELEGANS</t>
  </si>
  <si>
    <t>WATERSTON, ROBERT H</t>
  </si>
  <si>
    <t>JHU SUBAWARD</t>
  </si>
  <si>
    <t>ONG, SHAO-EN</t>
  </si>
  <si>
    <t>ISU NANOPARTICLE POC</t>
  </si>
  <si>
    <t>MURPHY, SEAN C</t>
  </si>
  <si>
    <t>META-MUST TRIAL</t>
  </si>
  <si>
    <t>CITN-10 MK-3475 NCI</t>
  </si>
  <si>
    <t>SHUSTOV, ANDREI R</t>
  </si>
  <si>
    <t>TLR LIGAND AGONISTS</t>
  </si>
  <si>
    <t>DISIS, MARY L.</t>
  </si>
  <si>
    <t>RCE PROJ 11 Y10</t>
  </si>
  <si>
    <t>COOKSON, BRAD T</t>
  </si>
  <si>
    <t>RCE CORE C Y10</t>
  </si>
  <si>
    <t>MANOIL, COLIN C.</t>
  </si>
  <si>
    <t>RCE CORE D Y10</t>
  </si>
  <si>
    <t>KLEVIT, RACHEL E</t>
  </si>
  <si>
    <t>RCE NW CD 003 Y10</t>
  </si>
  <si>
    <t>WOODWARD, JOSHUA J</t>
  </si>
  <si>
    <t>RCE KENYA STRAIN Y10</t>
  </si>
  <si>
    <t>WALSON, JUDD L.</t>
  </si>
  <si>
    <t>RCE CORE B Y10</t>
  </si>
  <si>
    <t>BRITTNACHER, MITCHELL J</t>
  </si>
  <si>
    <t>RCE CORE A Y10</t>
  </si>
  <si>
    <t>MILLER, SAMUEL I</t>
  </si>
  <si>
    <t>DENSE ARRAY EEG</t>
  </si>
  <si>
    <t>HOLMES, MARK D.</t>
  </si>
  <si>
    <t>ITHS UL YR8</t>
  </si>
  <si>
    <t>YR8 CR 26</t>
  </si>
  <si>
    <t>VAGINAL CONTRACEPTIVE</t>
  </si>
  <si>
    <t>MARRAZZO, JEANNE M.</t>
  </si>
  <si>
    <t>RCE PROJ 18 Y10</t>
  </si>
  <si>
    <t>KLINE, TONI</t>
  </si>
  <si>
    <t>YR8 BIOETHICS SUP 54.5</t>
  </si>
  <si>
    <t>CITN12-03 NIH</t>
  </si>
  <si>
    <t>YU, EVAN Y</t>
  </si>
  <si>
    <t>RCE PROJ 14  Y10</t>
  </si>
  <si>
    <t>STETSON, DANIEL B</t>
  </si>
  <si>
    <t>LUNG XPLANT</t>
  </si>
  <si>
    <t>AITKEN, MOIRA L.</t>
  </si>
  <si>
    <t>RCE PROJ 4 Y10</t>
  </si>
  <si>
    <t>MOUGOUS, JOSEPH D</t>
  </si>
  <si>
    <t>VA-HU SERV AGREEMENT</t>
  </si>
  <si>
    <t>HU, SHU-CHING</t>
  </si>
  <si>
    <t>RCE PROJ 3 Y10</t>
  </si>
  <si>
    <t>GREENBERG, E. PETER</t>
  </si>
  <si>
    <t>VA SURGICAL SERVICES</t>
  </si>
  <si>
    <t>WOOD, DOUGLAS E.</t>
  </si>
  <si>
    <t>PERFUSIONIST VA</t>
  </si>
  <si>
    <t>RCE PROJ 2 Y10</t>
  </si>
  <si>
    <t>MEDICAL SERVICES ORTHO</t>
  </si>
  <si>
    <t>CHANSKY, HOWARD ALAN</t>
  </si>
  <si>
    <t>RCE PROJ 1 Y10</t>
  </si>
  <si>
    <t>HAYDEN, HILLARY</t>
  </si>
  <si>
    <t>MILLER NWRCE Y10 NCR</t>
  </si>
  <si>
    <t>KAYEE R01 ADMINSUPP 12</t>
  </si>
  <si>
    <t>DB UCI PIP SUB</t>
  </si>
  <si>
    <t>BOWEN, DEBORAH J</t>
  </si>
  <si>
    <t>FHCRC - CHEN</t>
  </si>
  <si>
    <t>CHEN, ELEANOR Y</t>
  </si>
  <si>
    <t>RCE PROJ 16 Y10</t>
  </si>
  <si>
    <t>HIV CC SUPP-SHORT TRN</t>
  </si>
  <si>
    <t>FARQUHAR, CAREY</t>
  </si>
  <si>
    <t>IMC BLADDER</t>
  </si>
  <si>
    <t>CARDIAC SCIENCE HDR</t>
  </si>
  <si>
    <t>NICHOL, GRAHAM</t>
  </si>
  <si>
    <t>AHA Zheng YR 4</t>
  </si>
  <si>
    <t>ZHENG, YING</t>
  </si>
  <si>
    <t>AHA Zheng YR 3</t>
  </si>
  <si>
    <t>AHA Zheng YR 2</t>
  </si>
  <si>
    <t>LZAZ F18 FLORBETAPIR</t>
  </si>
  <si>
    <t>LEWIS, DAVID H.</t>
  </si>
  <si>
    <t>AHA Zheng</t>
  </si>
  <si>
    <t>UAB AZ GC STUDY 2015</t>
  </si>
  <si>
    <t>AHA VAISAR YR1</t>
  </si>
  <si>
    <t>VAISAR, TOMAS</t>
  </si>
  <si>
    <t>MDX CARDIAC YR 3</t>
  </si>
  <si>
    <t>BEAVO, JOSEPH A</t>
  </si>
  <si>
    <t>MDX CARDIAC YR 2</t>
  </si>
  <si>
    <t>MDX CARDIAC YR1</t>
  </si>
  <si>
    <t>CSIRO COST SHARE</t>
  </si>
  <si>
    <t>STAYTON, PATRICK</t>
  </si>
  <si>
    <t>CHESNUTTEMKINTRACKYR2</t>
  </si>
  <si>
    <t>TEMKIN, NANCY R</t>
  </si>
  <si>
    <t>MDX CARDIAC</t>
  </si>
  <si>
    <t>NAJAFIAN, BEHZAD</t>
  </si>
  <si>
    <t>CD30 IN LYMPHOMAS</t>
  </si>
  <si>
    <t>FROMM, JONATHAN R</t>
  </si>
  <si>
    <t>CHESNUT, RANDALL M</t>
  </si>
  <si>
    <t>CISNET U01</t>
  </si>
  <si>
    <t>INADOMI, JOHN M</t>
  </si>
  <si>
    <t>CHESNUT TEMKIN TRACK</t>
  </si>
  <si>
    <t>KOMEN MDACC SUB DISIS</t>
  </si>
  <si>
    <t>SHANGHAI PS UCSD SUB</t>
  </si>
  <si>
    <t>FULLER HHF</t>
  </si>
  <si>
    <t>FULLER, DEBORAH</t>
  </si>
  <si>
    <t>ADAMS SA 13-14</t>
  </si>
  <si>
    <t>URDAHL, KEVIN B.</t>
  </si>
  <si>
    <t>AHA VAISAR</t>
  </si>
  <si>
    <t>SPORE SHANKARAN/LINDEN</t>
  </si>
  <si>
    <t>SHANKARAN, VEENA</t>
  </si>
  <si>
    <t>RELAXIN</t>
  </si>
  <si>
    <t>CHAMBERLAIN, JEFFREY S</t>
  </si>
  <si>
    <t>PACEMAKER ION CHANNELS</t>
  </si>
  <si>
    <t>ZAGOTTA, WILLIAM N.</t>
  </si>
  <si>
    <t>2013 GENPROBE BV ASSAY</t>
  </si>
  <si>
    <t>CFF RESEARCH GRANT</t>
  </si>
  <si>
    <t>MCGUIRE, JOHN K</t>
  </si>
  <si>
    <t>AHA VAISAR YR2</t>
  </si>
  <si>
    <t>GENETIC APPROACHES</t>
  </si>
  <si>
    <t>RABINOVITCH, PETER S.</t>
  </si>
  <si>
    <t>ACP TRIAL</t>
  </si>
  <si>
    <t>GOLDBERG, STEVEN L.</t>
  </si>
  <si>
    <t>HAN AHA BGIA YR1</t>
  </si>
  <si>
    <t>HAN, CHANG YEOP</t>
  </si>
  <si>
    <t>CGF-1501-MICKELSON</t>
  </si>
  <si>
    <t>MICKELSON, DAYNE T.</t>
  </si>
  <si>
    <t>ACS-SUPPLIES</t>
  </si>
  <si>
    <t>EDIC SCOUT</t>
  </si>
  <si>
    <t>PALMER, JERRY P</t>
  </si>
  <si>
    <t>ANESTH-SCRI</t>
  </si>
  <si>
    <t>CROWDER, CHARLES M</t>
  </si>
  <si>
    <t>ACS-DISNEY</t>
  </si>
  <si>
    <t>A7471017</t>
  </si>
  <si>
    <t>MARTINS, RENATO</t>
  </si>
  <si>
    <t>ELIXA PROBSTFIELD</t>
  </si>
  <si>
    <t>PROBSTFIELD, JEFFREY L</t>
  </si>
  <si>
    <t>WOOD FELLOWSHIP</t>
  </si>
  <si>
    <t>SODORA, DONALD L</t>
  </si>
  <si>
    <t>CAPACITYBUILDING</t>
  </si>
  <si>
    <t>GOLDEN, MATTHEW R</t>
  </si>
  <si>
    <t>HIV CC SUPPL-NJOROGE</t>
  </si>
  <si>
    <t>JMM SBIR</t>
  </si>
  <si>
    <t>CAVANAGH, PETER R</t>
  </si>
  <si>
    <t>REH-UCSD</t>
  </si>
  <si>
    <t>REH, THOMAS A.</t>
  </si>
  <si>
    <t>HAN AHA BGIA</t>
  </si>
  <si>
    <t>NIDS EVALUATION</t>
  </si>
  <si>
    <t>IBD FELLOWSHIP</t>
  </si>
  <si>
    <t>LEE, SCOTT D.</t>
  </si>
  <si>
    <t>HAN AHA BGIA YR2</t>
  </si>
  <si>
    <t>ALTIUS AGREEMENT</t>
  </si>
  <si>
    <t>STAMATOYANNOPOULOS, JOHN A</t>
  </si>
  <si>
    <t>AFRIMII</t>
  </si>
  <si>
    <t>WESSELLS, HUNTER</t>
  </si>
  <si>
    <t>CHAIT AHA GIA</t>
  </si>
  <si>
    <t>CHAIT, ALAN</t>
  </si>
  <si>
    <t>HIV CARE CASCADE</t>
  </si>
  <si>
    <t>MEPI PRIME Y5</t>
  </si>
  <si>
    <t>CHAIT AHA GIA YR1</t>
  </si>
  <si>
    <t>CHAIT AHA GIA YR2</t>
  </si>
  <si>
    <t>MEP1 LINKED UW YR5</t>
  </si>
  <si>
    <t>JOHN STEWART, GRACE C.</t>
  </si>
  <si>
    <t>ANESTHESIOLOGY T32</t>
  </si>
  <si>
    <t>PALERMO, TONYA M</t>
  </si>
  <si>
    <t>DM COMMUNITY CARE</t>
  </si>
  <si>
    <t>WISSE, BRENT</t>
  </si>
  <si>
    <t>306-SCHOOL OF NURSING</t>
  </si>
  <si>
    <t>OHNEP</t>
  </si>
  <si>
    <t>KANTROWITZ-GORDON, IRA</t>
  </si>
  <si>
    <t>MOVEMBER AU P3P</t>
  </si>
  <si>
    <t>LOBER, WILLIAM B.</t>
  </si>
  <si>
    <t>310-SCH OF PUBLIC HEALTH</t>
  </si>
  <si>
    <t>xxxADVxxxMAPP - PROJEC</t>
  </si>
  <si>
    <t>BUCHWALD, DEDRA S</t>
  </si>
  <si>
    <t>MAPP</t>
  </si>
  <si>
    <t>HEALTHLINKS</t>
  </si>
  <si>
    <t>HANNON, MARGARET A.</t>
  </si>
  <si>
    <t>BCC</t>
  </si>
  <si>
    <t>CANCER CONTROL</t>
  </si>
  <si>
    <t>AIRWAY DR. WANG</t>
  </si>
  <si>
    <t>MAY, SUSANNE</t>
  </si>
  <si>
    <t>DUKE-CATH PCI</t>
  </si>
  <si>
    <t>INOUE, LURDES</t>
  </si>
  <si>
    <t>SIM EVAL YEAR 1</t>
  </si>
  <si>
    <t>CONRAD, DOUGLAS A</t>
  </si>
  <si>
    <t>LATTICE/AF SBIR PH-II</t>
  </si>
  <si>
    <t>YOST, MICHAEL G.</t>
  </si>
  <si>
    <t>SBIR-LATTICE DOE</t>
  </si>
  <si>
    <t>DOH CTG</t>
  </si>
  <si>
    <t>DOH EVALUATION</t>
  </si>
  <si>
    <t>DOH BCCHP</t>
  </si>
  <si>
    <t>NPCC</t>
  </si>
  <si>
    <t>NCS HMN 2015</t>
  </si>
  <si>
    <t>FAUSTMAN, ELAINE M.</t>
  </si>
  <si>
    <t>CTG-WORKSITES</t>
  </si>
  <si>
    <t>BIOBANKING</t>
  </si>
  <si>
    <t>STG MEN &amp; COMMUNITIES</t>
  </si>
  <si>
    <t>SINCLAIR, KA'IMI A</t>
  </si>
  <si>
    <t>NPCC-CIRCLE OF LIFE</t>
  </si>
  <si>
    <t>NPCC-OUTREACH</t>
  </si>
  <si>
    <t>NPCC-RESEARCH</t>
  </si>
  <si>
    <t>NPCC-SIMONDS</t>
  </si>
  <si>
    <t>NPCC-TRAINING</t>
  </si>
  <si>
    <t>DUKE-SCD</t>
  </si>
  <si>
    <t>HYPERTENSION</t>
  </si>
  <si>
    <t>PETRESCU-PRAHOVA, MIRUNA</t>
  </si>
  <si>
    <t>402-PLANNING AND MANAGEMNT</t>
  </si>
  <si>
    <t>204686 HECED BRIDGE 1</t>
  </si>
  <si>
    <t>DIRECTOR/CPO FINANCE</t>
  </si>
  <si>
    <t>615-ACADEMIC AFFAIRS-T</t>
  </si>
  <si>
    <t>TNC SALMON RESTORATION</t>
  </si>
  <si>
    <t>BIEDENWEG, KELLY</t>
  </si>
  <si>
    <t>TRANSPORTATION DIV</t>
  </si>
  <si>
    <t>DEV &amp; ALUMNI RELATIONS</t>
  </si>
  <si>
    <t>APPLIED PHYSICS LAB</t>
  </si>
  <si>
    <t>INT STUDIES</t>
  </si>
  <si>
    <t>PHYSICS</t>
  </si>
  <si>
    <t>BIOLOGY</t>
  </si>
  <si>
    <t>SOCIOLOGY</t>
  </si>
  <si>
    <t>PUBLIC PERFORMING ARTS</t>
  </si>
  <si>
    <t>SPEECH &amp; HEAR SCI</t>
  </si>
  <si>
    <t>ANTHROPOLOGY</t>
  </si>
  <si>
    <t>COED RESEARCH</t>
  </si>
  <si>
    <t>DEPT OF EDUCATION</t>
  </si>
  <si>
    <t>ELECTRICAL ENGINEERING</t>
  </si>
  <si>
    <t>CIVIL &amp; ENVIR ENGINEER</t>
  </si>
  <si>
    <t>MECHANICAL ENGINEERING</t>
  </si>
  <si>
    <t>MATL SCI &amp; ENGINEERING</t>
  </si>
  <si>
    <t>TRAC</t>
  </si>
  <si>
    <t>CHEMICAL ENGINEERING</t>
  </si>
  <si>
    <t>BIOENGINEERING</t>
  </si>
  <si>
    <t>AQUATIC&amp;FISHERY SCIENC</t>
  </si>
  <si>
    <t>JISAO MAIN</t>
  </si>
  <si>
    <t>OCEANOGRAPHY</t>
  </si>
  <si>
    <t>ENVRMNTL &amp; FOREST SCI</t>
  </si>
  <si>
    <t>FELLOWSHIPS</t>
  </si>
  <si>
    <t>SCHOOL OF SOCIAL WORK</t>
  </si>
  <si>
    <t>EXPERIENTIAL LEARNING</t>
  </si>
  <si>
    <t>HS BUS OFFICE</t>
  </si>
  <si>
    <t>REGIONAL PRIMATE CTR</t>
  </si>
  <si>
    <t>DEPARTMENT OF MEDICINE</t>
  </si>
  <si>
    <t>NEUROLOGY</t>
  </si>
  <si>
    <t>ROSEN MICRO</t>
  </si>
  <si>
    <t>GENOME SCIENCES</t>
  </si>
  <si>
    <t>OPHTHALMOLOGY</t>
  </si>
  <si>
    <t>LAB MEDICINE</t>
  </si>
  <si>
    <t>PEDIATRICS</t>
  </si>
  <si>
    <t>PHARMACOLOGY</t>
  </si>
  <si>
    <t>815 MED</t>
  </si>
  <si>
    <t>BIOCHEMISTRY</t>
  </si>
  <si>
    <t>MICROBIOLOGY</t>
  </si>
  <si>
    <t>GLOBAL HEALTH</t>
  </si>
  <si>
    <t>ITHS</t>
  </si>
  <si>
    <t>IMMUNOLOGY SLU</t>
  </si>
  <si>
    <t>SURGERY</t>
  </si>
  <si>
    <t>ORTHOPEDICS</t>
  </si>
  <si>
    <t>BIOETHICS &amp; HUMANITIES</t>
  </si>
  <si>
    <t>PATHOLOGY</t>
  </si>
  <si>
    <t>815 BIOENGINEERING</t>
  </si>
  <si>
    <t>RADIOLOGY</t>
  </si>
  <si>
    <t>NEUROLOGICAL SURGERY</t>
  </si>
  <si>
    <t>PHYSIOLOGY &amp; BIOPHYSIC</t>
  </si>
  <si>
    <t>815 PEDS</t>
  </si>
  <si>
    <t>ANESTHESIOLGY&amp;PAIN MED</t>
  </si>
  <si>
    <t>BIOLOGICAL STRUCTURE</t>
  </si>
  <si>
    <t>UROLOGY</t>
  </si>
  <si>
    <t>FAMILY &amp; CHILD NURSING</t>
  </si>
  <si>
    <t>BIOBHV NURS &amp; HLTH SYS</t>
  </si>
  <si>
    <t>EPIDEMIOLOGY</t>
  </si>
  <si>
    <t>HEALTH SERVICES/MAIN</t>
  </si>
  <si>
    <t>BIOSTATISTICS</t>
  </si>
  <si>
    <t>ENVIRO &amp; OCCUP HEALTH</t>
  </si>
  <si>
    <t>CENTRAL CAP PROJECTS</t>
  </si>
  <si>
    <t>ACADEMIC AFFAIRS-T</t>
  </si>
  <si>
    <t>Org Code Description</t>
  </si>
  <si>
    <t>Budget End Date</t>
  </si>
  <si>
    <t>Count of records not equal to 0:</t>
  </si>
  <si>
    <t>Grand Total</t>
  </si>
  <si>
    <t>2011</t>
  </si>
  <si>
    <t>2013</t>
  </si>
  <si>
    <t>2014</t>
  </si>
  <si>
    <t>2015</t>
  </si>
  <si>
    <t>2016</t>
  </si>
  <si>
    <t>Major Org Code Description</t>
  </si>
  <si>
    <t>PI or Budget Number</t>
  </si>
  <si>
    <t>CLOSING BACKLOG - JUNE 2016</t>
  </si>
  <si>
    <t>BACKLOG BY ORG CODE WITH PI NAME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</si>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</sst>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 applyProtection="1">
      <alignment vertical="center"/>
    </xf>
    <xf numFmtId="0" fontId="0" fillId="0" borderId="0" xfId="0" quotePrefix="1"/>
    <xf numFmtId="43" fontId="0" fillId="5" borderId="0" xfId="1" applyFont="1" applyFill="1"/>
    <xf numFmtId="43" fontId="0" fillId="4" borderId="0" xfId="1" applyFont="1" applyFill="1"/>
    <xf numFmtId="43" fontId="0" fillId="2" borderId="0" xfId="1" applyFont="1" applyFill="1"/>
    <xf numFmtId="0" fontId="3" fillId="0" borderId="0" xfId="0" quotePrefix="1" applyFont="1" applyAlignment="1">
      <alignment horizontal="center" wrapText="1"/>
    </xf>
    <xf numFmtId="0" fontId="3" fillId="2" borderId="0" xfId="0" quotePrefix="1" applyFont="1" applyFill="1" applyAlignment="1">
      <alignment horizontal="center" wrapText="1"/>
    </xf>
    <xf numFmtId="0" fontId="3" fillId="3" borderId="0" xfId="0" quotePrefix="1" applyFont="1" applyFill="1" applyAlignment="1">
      <alignment horizontal="center" wrapText="1"/>
    </xf>
    <xf numFmtId="0" fontId="3" fillId="4" borderId="0" xfId="0" quotePrefix="1" applyFont="1" applyFill="1" applyAlignment="1">
      <alignment horizontal="center" wrapText="1"/>
    </xf>
    <xf numFmtId="0" fontId="3" fillId="5" borderId="0" xfId="0" quotePrefix="1" applyFont="1" applyFill="1" applyAlignment="1">
      <alignment horizontal="center" wrapText="1"/>
    </xf>
    <xf numFmtId="43" fontId="3" fillId="7" borderId="0" xfId="1" quotePrefix="1" applyFont="1" applyFill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4" fillId="8" borderId="0" xfId="0" applyFont="1" applyFill="1" applyAlignment="1">
      <alignment horizontal="right"/>
    </xf>
    <xf numFmtId="38" fontId="4" fillId="8" borderId="1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2" fillId="3" borderId="0" xfId="1" applyFont="1" applyFill="1"/>
    <xf numFmtId="43" fontId="2" fillId="7" borderId="0" xfId="1" applyFont="1" applyFill="1"/>
    <xf numFmtId="43" fontId="2" fillId="6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 C. Le" refreshedDate="42558.679350810184" createdVersion="5" refreshedVersion="5" minRefreshableVersion="3" recordCount="204">
  <cacheSource type="worksheet">
    <worksheetSource ref="A1:N205" sheet="CLOSING_BACKLOG_DETAILS"/>
  </cacheSource>
  <cacheFields count="14">
    <cacheField name="Organization" numFmtId="0">
      <sharedItems count="16">
        <s v="208-UW FINANCE&amp;FACILITIES"/>
        <s v="215-VP FOR DEVELOPMENT"/>
        <s v="216-VICE PROVOST-RESEARCH"/>
        <s v="254-COLL ARTS &amp; SCIENCES"/>
        <s v="258-COLLEGE OF EDUCATION"/>
        <s v="260-COLLEGE OF ENGINEERING"/>
        <s v="263-COLLEGE OF ENVIRONMENT"/>
        <s v="266-GRADUATE SCHOOL"/>
        <s v="272-SCHOOL OF SOCIAL WORK"/>
        <s v="282-UNDERGRAD ACAD AFFAIRS"/>
        <s v="301-HEALTH SCIENCES ADMIN"/>
        <s v="304-SCHOOL OF MEDICINE"/>
        <s v="306-SCHOOL OF NURSING"/>
        <s v="310-SCH OF PUBLIC HEALTH"/>
        <s v="402-PLANNING AND MANAGEMNT"/>
        <s v="615-ACADEMIC AFFAIRS-T"/>
      </sharedItems>
    </cacheField>
    <cacheField name="Org Code" numFmtId="0">
      <sharedItems containsSemiMixedTypes="0" containsString="0" containsNumber="1" containsInteger="1" minValue="2080206000" maxValue="6150001100"/>
    </cacheField>
    <cacheField name="Org Code Description" numFmtId="0">
      <sharedItems/>
    </cacheField>
    <cacheField name="Budget Number" numFmtId="0">
      <sharedItems containsSemiMixedTypes="0" containsString="0" containsNumber="1" containsInteger="1" minValue="400916" maxValue="807394"/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7651" maxValue="801316"/>
    </cacheField>
    <cacheField name="Budget Name" numFmtId="0">
      <sharedItems/>
    </cacheField>
    <cacheField name="Budget End Date" numFmtId="14">
      <sharedItems containsSemiMixedTypes="0" containsNonDate="0" containsDate="1" containsString="0" minDate="2011-11-20T00:00:00" maxDate="2016-03-01T00:00:00" count="42">
        <d v="2015-12-31T00:00:00"/>
        <d v="2014-08-29T00:00:00"/>
        <d v="2015-12-18T00:00:00"/>
        <d v="2015-11-30T00:00:00"/>
        <d v="2016-01-31T00:00:00"/>
        <d v="2015-06-30T00:00:00"/>
        <d v="2014-08-31T00:00:00"/>
        <d v="2015-08-31T00:00:00"/>
        <d v="2015-08-11T00:00:00"/>
        <d v="2016-02-29T00:00:00"/>
        <d v="2015-03-31T00:00:00"/>
        <d v="2016-02-01T00:00:00"/>
        <d v="2016-02-28T00:00:00"/>
        <d v="2015-10-14T00:00:00"/>
        <d v="2015-09-30T00:00:00"/>
        <d v="2015-12-15T00:00:00"/>
        <d v="2014-12-31T00:00:00"/>
        <d v="2015-03-30T00:00:00"/>
        <d v="2015-09-15T00:00:00"/>
        <d v="2015-10-31T00:00:00"/>
        <d v="2016-02-15T00:00:00"/>
        <d v="2015-07-07T00:00:00"/>
        <d v="2014-03-28T00:00:00"/>
        <d v="2015-09-14T00:00:00"/>
        <d v="2016-02-08T00:00:00"/>
        <d v="2014-02-28T00:00:00"/>
        <d v="2014-05-31T00:00:00"/>
        <d v="2015-02-28T00:00:00"/>
        <d v="2015-07-31T00:00:00"/>
        <d v="2015-04-30T00:00:00"/>
        <d v="2016-02-14T00:00:00"/>
        <d v="2015-01-31T00:00:00"/>
        <d v="2014-01-31T00:00:00"/>
        <d v="2013-03-31T00:00:00"/>
        <d v="2015-05-31T00:00:00"/>
        <d v="2016-02-26T00:00:00"/>
        <d v="2013-12-31T00:00:00"/>
        <d v="2014-06-30T00:00:00"/>
        <d v="2015-10-18T00:00:00"/>
        <d v="2011-11-20T00:00:00"/>
        <d v="2014-09-29T00:00:00"/>
        <d v="2015-09-29T00:00:00"/>
      </sharedItems>
      <fieldGroup base="7">
        <rangePr groupBy="years" startDate="2011-11-20T00:00:00" endDate="2016-03-01T00:00:00"/>
        <groupItems count="8">
          <s v="&lt;11/20/2011"/>
          <s v="2011"/>
          <s v="2012"/>
          <s v="2013"/>
          <s v="2014"/>
          <s v="2015"/>
          <s v="2016"/>
          <s v="&gt;3/1/2016"/>
        </groupItems>
      </fieldGroup>
    </cacheField>
    <cacheField name="Principal Investigator" numFmtId="0">
      <sharedItems count="138">
        <s v="KAVANAGH, JOSHUA N."/>
        <s v="DOUGHERTY, PATRICIA R"/>
        <s v="ASHER, WILLIAM E"/>
        <s v="PITTON, JAMES W"/>
        <s v="MIYAMOTO, ROBERT T"/>
        <s v="LEE, CRAIG M"/>
        <s v="THOMSON, JAMES M."/>
        <s v="WITT, MICHELLE M."/>
        <s v="SEIDLER, GERALD T."/>
        <s v="ESTES, ANNETTE M"/>
        <s v="DE LA IGLESIA, HORACIO O."/>
        <s v="TAYLOR, JANELLE S"/>
        <s v="CAPORASO, JAMES A"/>
        <s v="CROWDER, KYLE"/>
        <s v="BANKS, JAMES A"/>
        <s v="WINDSCHITL, MARK A"/>
        <s v="BELL, PHILIP L"/>
        <s v="JIANG, SHAOYI"/>
        <s v="PFAENDTNER, WALTER JAMES"/>
        <s v="HILLHOUSE, HUGH"/>
        <s v="GOUGH, HEIDI LOIS"/>
        <s v="DAVIDSON, SEANA K"/>
        <s v="ATLAS, LES EUGENE"/>
        <s v="HANNAFORD, BLAKE"/>
        <s v="BOHRINGER, KARL F."/>
        <s v="MAMISHEV, ALEXANDER V"/>
        <s v="FAZEL SARJOUI, MARYAM"/>
        <s v="KIRSCHEN, DANIEL SADI"/>
        <s v="LEDOUX, WILLIAM R."/>
        <s v="SEIBEL, ERIC J."/>
        <s v="ZHANG, MIQIN"/>
        <s v="RATNER, BUDDY D"/>
        <s v="THOMAS, WENDY"/>
        <s v="HALLENBECK, MARK E"/>
        <s v="MURRAY, JAMES W"/>
        <s v="SEEB, LISA"/>
        <s v="HAUSER, LORENZ"/>
        <s v="HILBORN, RAY"/>
        <s v="YOUNG, GRAHAM"/>
        <s v="SKALSKI, JOHN R."/>
        <s v="HERMANN, ALBERT J"/>
        <s v="MORDY, CALVIN W"/>
        <s v="ETTL, GREGORY J"/>
        <s v="HALPERN, CHARLES"/>
        <s v="EATON, DAVID L"/>
        <s v="OBRADOVICH, HELENE J."/>
        <s v="PEARSON, CYNTHIA"/>
        <s v="HAGGERTY, KEVIN P."/>
        <s v="CATALANO, RICHARD F"/>
        <s v="VAUGHN, RACHEL L."/>
        <s v="ANDERSON, DAVID M."/>
        <s v="ONO, SEIJI"/>
        <s v="MUSTARI, MICHAEL J"/>
        <s v="CROWDER, CHARLES M"/>
        <s v="PALERMO, TONYA M"/>
        <s v="MCCLELLAND, RAYMOND SCOTT"/>
        <s v="MARRAZZO, JEANNE M."/>
        <s v="GOLDEN, MATTHEW R"/>
        <s v="FARQUHAR, CAREY"/>
        <s v="NICHOL, GRAHAM"/>
        <s v="GOLDBERG, STEVEN L."/>
        <s v="PROBSTFIELD, JEFFREY L"/>
        <s v="INADOMI, JOHN M"/>
        <s v="LEE, SCOTT D."/>
        <s v="SHUSTOV, ANDREI R"/>
        <s v="KING, MARY-CLAIRE"/>
        <s v="WISSE, BRENT"/>
        <s v="PALMER, JERRY P"/>
        <s v="YU, EVAN Y"/>
        <s v="GRALOW, JULIE R."/>
        <s v="SHANKARAN, VEENA"/>
        <s v="MARTINS, RENATO"/>
        <s v="AITKEN, MOIRA L."/>
        <s v="TEMKIN, NANCY R"/>
        <s v="CHESNUT, RANDALL M"/>
        <s v="VAN GELDER, RUSSELL"/>
        <s v="CHANSKY, HOWARD ALAN"/>
        <s v="MICKELSON, DAYNE T."/>
        <s v="CAVANAGH, PETER R"/>
        <s v="HOFFMAN, LUCAS"/>
        <s v="LEWIS, DAVID H."/>
        <s v="WOOD, DOUGLAS E."/>
        <s v="WESSELLS, HUNTER"/>
        <s v="TIRSCHWELL, DAVID L."/>
        <s v="HOLMES, MARK D."/>
        <s v="HU, SHU-CHING"/>
        <s v="CHAMBERLAIN, JEFFREY S"/>
        <s v="WOOD, BRENT L."/>
        <s v="FROMM, JONATHAN R"/>
        <s v="COOKSON, BRAD T"/>
        <s v="MURPHY, SEAN C"/>
        <s v="STAYTON, PATRICK"/>
        <s v="BOWEN, DEBORAH J"/>
        <s v="KLEVIT, RACHEL E"/>
        <s v="REH, THOMAS A."/>
        <s v="GREENBERG, E. PETER"/>
        <s v="MOUGOUS, JOSEPH D"/>
        <s v="BRITTNACHER, MITCHELL J"/>
        <s v="MILLER, SAMUEL I"/>
        <s v="KLINE, TONI"/>
        <s v="HAYDEN, HILLARY"/>
        <s v="WOODWARD, JOSHUA J"/>
        <s v="NAJAFIAN, BEHZAD"/>
        <s v="RABINOVITCH, PETER S."/>
        <s v="CHEN, ELEANOR Y"/>
        <s v="SODORA, DONALD L"/>
        <s v="BEAVO, JOSEPH A"/>
        <s v="ONG, SHAO-EN"/>
        <s v="ZAGOTTA, WILLIAM N."/>
        <s v="BREWER, BONITA J"/>
        <s v="MANOIL, COLIN C."/>
        <s v="STAMATOYANNOPOULOS, JOHN A"/>
        <s v="WATERSTON, ROBERT H"/>
        <s v="WALSON, JUDD L."/>
        <s v="JOHN STEWART, GRACE C."/>
        <s v="DISIS, MARY L."/>
        <s v="VAISAR, TOMAS"/>
        <s v="HAN, CHANG YEOP"/>
        <s v="CHAIT, ALAN"/>
        <s v="MCGUIRE, JOHN K"/>
        <s v="ZHENG, YING"/>
        <s v="URDAHL, KEVIN B."/>
        <s v="STETSON, DANIEL B"/>
        <s v="YEUNG-RHEE, KA YEE"/>
        <s v="FULLER, DEBORAH"/>
        <s v="KANTROWITZ-GORDON, IRA"/>
        <s v="LOBER, WILLIAM B."/>
        <s v="INOUE, LURDES"/>
        <s v="MAY, SUSANNE"/>
        <s v="YOST, MICHAEL G."/>
        <s v="FAUSTMAN, ELAINE M."/>
        <s v="BUCHWALD, DEDRA S"/>
        <s v="SINCLAIR, KA'IMI A"/>
        <s v="CONRAD, DOUGLAS A"/>
        <s v="HANNON, MARGARET A."/>
        <s v="PETRESCU-PRAHOVA, MIRUNA"/>
        <s v="DIRECTOR/CPO FINANCE"/>
        <s v="BIEDENWEG, KELLY"/>
      </sharedItems>
    </cacheField>
    <cacheField name="Open Encumbrance" numFmtId="0">
      <sharedItems containsSemiMixedTypes="0" containsString="0" containsNumber="1" minValue="0" maxValue="21872.33"/>
    </cacheField>
    <cacheField name="Cost Share" numFmtId="0">
      <sharedItems containsSemiMixedTypes="0" containsString="0" containsNumber="1" minValue="-239500" maxValue="0"/>
    </cacheField>
    <cacheField name="Balance" numFmtId="0">
      <sharedItems containsSemiMixedTypes="0" containsString="0" containsNumber="1" minValue="0" maxValue="1469935.38"/>
    </cacheField>
    <cacheField name="Open Invoice" numFmtId="0">
      <sharedItems containsSemiMixedTypes="0" containsString="0" containsNumber="1" minValue="-21869.62" maxValue="215615.62"/>
    </cacheField>
    <cacheField name="Deficit" numFmtId="0">
      <sharedItems containsSemiMixedTypes="0" containsString="0" containsNumber="1" minValue="-550902.62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x v="0"/>
    <n v="2080206000"/>
    <s v="TRANSPORTATION DIV"/>
    <n v="668672"/>
    <s v="P"/>
    <n v="668672"/>
    <s v="204686 HEC ED BRIDGE"/>
    <x v="0"/>
    <x v="0"/>
    <n v="0"/>
    <n v="-239500"/>
    <n v="0"/>
    <n v="0"/>
    <n v="0"/>
  </r>
  <r>
    <x v="1"/>
    <n v="2150005000"/>
    <s v="DEV &amp; ALUMNI RELATIONS"/>
    <n v="800850"/>
    <m/>
    <m/>
    <s v="ENCORE INNOV FELLOWS"/>
    <x v="0"/>
    <x v="1"/>
    <n v="0"/>
    <n v="-8546"/>
    <n v="0"/>
    <n v="0"/>
    <n v="-0.04"/>
  </r>
  <r>
    <x v="2"/>
    <n v="2160301000"/>
    <s v="APPLIED PHYSICS LAB"/>
    <n v="667230"/>
    <s v="S"/>
    <n v="660042"/>
    <s v="APL_COMIDT_SBIR_II"/>
    <x v="1"/>
    <x v="2"/>
    <n v="0"/>
    <n v="0"/>
    <n v="15788"/>
    <n v="0"/>
    <n v="0"/>
  </r>
  <r>
    <x v="2"/>
    <n v="2160301000"/>
    <s v="APPLIED PHYSICS LAB"/>
    <n v="633090"/>
    <m/>
    <m/>
    <s v="NSS MODEL LOCKHEED"/>
    <x v="2"/>
    <x v="3"/>
    <n v="0"/>
    <n v="0"/>
    <n v="3189.28"/>
    <n v="41000"/>
    <n v="0"/>
  </r>
  <r>
    <x v="2"/>
    <n v="2160301000"/>
    <s v="APPLIED PHYSICS LAB"/>
    <n v="628123"/>
    <m/>
    <m/>
    <s v="MOBILE WATER SQUATTER"/>
    <x v="3"/>
    <x v="4"/>
    <n v="0"/>
    <n v="0"/>
    <n v="0"/>
    <n v="391.76"/>
    <n v="-59183.82"/>
  </r>
  <r>
    <x v="2"/>
    <n v="2160301000"/>
    <s v="APPLIED PHYSICS LAB"/>
    <n v="623977"/>
    <m/>
    <m/>
    <s v="AUTONOMOUS GLIDERS"/>
    <x v="0"/>
    <x v="5"/>
    <n v="0"/>
    <n v="0"/>
    <n v="46218.5"/>
    <n v="0"/>
    <n v="0"/>
  </r>
  <r>
    <x v="2"/>
    <n v="2160301000"/>
    <s v="APPLIED PHYSICS LAB"/>
    <n v="668394"/>
    <m/>
    <m/>
    <s v="FERRY INSTRUMENTATION"/>
    <x v="4"/>
    <x v="6"/>
    <n v="0"/>
    <n v="0"/>
    <n v="0"/>
    <n v="0"/>
    <n v="-327.68"/>
  </r>
  <r>
    <x v="3"/>
    <n v="2540127020"/>
    <s v="PUBLIC PERFORMING ARTS"/>
    <n v="634556"/>
    <m/>
    <m/>
    <s v="WSAC FY15"/>
    <x v="5"/>
    <x v="7"/>
    <n v="0"/>
    <n v="0"/>
    <n v="0"/>
    <n v="0"/>
    <n v="0"/>
  </r>
  <r>
    <x v="3"/>
    <n v="2540574634"/>
    <s v="PHYSICS"/>
    <n v="630109"/>
    <m/>
    <m/>
    <s v="JCESR LAB SPECTROMETER"/>
    <x v="0"/>
    <x v="8"/>
    <n v="0"/>
    <n v="0"/>
    <n v="0"/>
    <n v="13343.49"/>
    <n v="0"/>
  </r>
  <r>
    <x v="3"/>
    <n v="2540588000"/>
    <s v="SPEECH &amp; HEAR SCI"/>
    <n v="630120"/>
    <m/>
    <m/>
    <s v="EYE BLINK ASD"/>
    <x v="0"/>
    <x v="9"/>
    <n v="4"/>
    <n v="0"/>
    <n v="0"/>
    <n v="2604.87"/>
    <n v="0"/>
  </r>
  <r>
    <x v="3"/>
    <n v="2540590000"/>
    <s v="BIOLOGY"/>
    <n v="669848"/>
    <s v="P"/>
    <n v="669848"/>
    <s v="HARVARD SUBAWARD"/>
    <x v="4"/>
    <x v="10"/>
    <n v="0"/>
    <n v="0"/>
    <n v="0"/>
    <n v="0"/>
    <n v="0"/>
  </r>
  <r>
    <x v="3"/>
    <n v="2540590000"/>
    <s v="BIOLOGY"/>
    <n v="632642"/>
    <s v="S"/>
    <n v="669848"/>
    <s v="HARVARD SUBAWARD 2"/>
    <x v="4"/>
    <x v="10"/>
    <n v="0"/>
    <n v="0"/>
    <n v="0"/>
    <n v="0"/>
    <n v="0"/>
  </r>
  <r>
    <x v="3"/>
    <n v="2540728000"/>
    <s v="ANTHROPOLOGY"/>
    <n v="669222"/>
    <m/>
    <m/>
    <s v="FETZER FRIENDSHIP"/>
    <x v="0"/>
    <x v="11"/>
    <n v="0"/>
    <n v="0"/>
    <n v="0"/>
    <n v="0"/>
    <n v="0"/>
  </r>
  <r>
    <x v="3"/>
    <n v="2540748100"/>
    <s v="INT STUDIES"/>
    <n v="662490"/>
    <s v="P"/>
    <n v="662490"/>
    <s v="EU CENTER 11-14"/>
    <x v="6"/>
    <x v="12"/>
    <n v="0"/>
    <n v="-174755.13"/>
    <n v="0"/>
    <n v="0"/>
    <n v="0"/>
  </r>
  <r>
    <x v="3"/>
    <n v="2540748100"/>
    <s v="INT STUDIES"/>
    <n v="668525"/>
    <s v="P"/>
    <n v="668525"/>
    <s v="EU CENTER 14-15"/>
    <x v="7"/>
    <x v="12"/>
    <n v="0"/>
    <n v="-59407.89"/>
    <n v="0"/>
    <n v="0"/>
    <n v="-42953.32"/>
  </r>
  <r>
    <x v="3"/>
    <n v="2540748100"/>
    <s v="INT STUDIES"/>
    <n v="644609"/>
    <s v="S"/>
    <n v="662490"/>
    <s v="EU CENTER 11-14 DISC"/>
    <x v="6"/>
    <x v="12"/>
    <n v="0"/>
    <n v="0"/>
    <n v="0"/>
    <n v="0"/>
    <n v="0"/>
  </r>
  <r>
    <x v="3"/>
    <n v="2540748100"/>
    <s v="INT STUDIES"/>
    <n v="644427"/>
    <s v="S"/>
    <n v="668525"/>
    <s v="EU CENTER 14-15 DISC"/>
    <x v="7"/>
    <x v="12"/>
    <n v="0"/>
    <n v="0"/>
    <n v="3301.23"/>
    <n v="0"/>
    <n v="0"/>
  </r>
  <r>
    <x v="3"/>
    <n v="2540786000"/>
    <s v="SOCIOLOGY"/>
    <n v="668762"/>
    <m/>
    <m/>
    <s v="CROWDER UI PROJECT"/>
    <x v="8"/>
    <x v="13"/>
    <n v="0"/>
    <n v="0"/>
    <n v="9302.9699999999993"/>
    <n v="0"/>
    <n v="0"/>
  </r>
  <r>
    <x v="4"/>
    <n v="2580001000"/>
    <s v="DEPT OF EDUCATION"/>
    <n v="631055"/>
    <m/>
    <m/>
    <s v="CITIZENSHIP CONFERENCE"/>
    <x v="9"/>
    <x v="14"/>
    <n v="0"/>
    <n v="0"/>
    <n v="0"/>
    <n v="6137.84"/>
    <n v="0"/>
  </r>
  <r>
    <x v="4"/>
    <n v="2580001000"/>
    <s v="DEPT OF EDUCATION"/>
    <n v="801316"/>
    <s v="P"/>
    <n v="801316"/>
    <s v="NOYCE SCHOLARS"/>
    <x v="6"/>
    <x v="15"/>
    <n v="0"/>
    <n v="0"/>
    <n v="40.82"/>
    <n v="0"/>
    <n v="0"/>
  </r>
  <r>
    <x v="4"/>
    <n v="2580001000"/>
    <s v="DEPT OF EDUCATION"/>
    <n v="801340"/>
    <s v="S"/>
    <n v="801316"/>
    <s v="NOYCE SCHLR PARTICIPNT"/>
    <x v="6"/>
    <x v="15"/>
    <n v="0"/>
    <n v="0"/>
    <n v="42032"/>
    <n v="0"/>
    <n v="0"/>
  </r>
  <r>
    <x v="4"/>
    <n v="2580005010"/>
    <s v="COED RESEARCH"/>
    <n v="630615"/>
    <m/>
    <m/>
    <s v="DREAMS"/>
    <x v="3"/>
    <x v="16"/>
    <n v="0"/>
    <n v="0"/>
    <n v="8431.9699999999993"/>
    <n v="0"/>
    <n v="0"/>
  </r>
  <r>
    <x v="5"/>
    <n v="2600005120"/>
    <s v="CHEMICAL ENGINEERING"/>
    <n v="624085"/>
    <m/>
    <m/>
    <s v="SELF POLISHING COATING"/>
    <x v="4"/>
    <x v="17"/>
    <n v="775"/>
    <n v="0"/>
    <n v="0"/>
    <n v="0"/>
    <n v="0"/>
  </r>
  <r>
    <x v="5"/>
    <n v="2600005210"/>
    <s v="CHEMICAL ENGINEERING"/>
    <n v="624105"/>
    <m/>
    <m/>
    <s v="IONIC LIQUID CHEMISTRY"/>
    <x v="10"/>
    <x v="18"/>
    <n v="0"/>
    <n v="0"/>
    <n v="0"/>
    <n v="0"/>
    <n v="0"/>
  </r>
  <r>
    <x v="5"/>
    <n v="2600005240"/>
    <s v="CHEMICAL ENGINEERING"/>
    <n v="623527"/>
    <m/>
    <m/>
    <s v="COMBINATORIAL PLATFORM"/>
    <x v="4"/>
    <x v="19"/>
    <n v="0"/>
    <n v="0"/>
    <n v="0.01"/>
    <n v="0"/>
    <n v="0"/>
  </r>
  <r>
    <x v="5"/>
    <n v="2600006000"/>
    <s v="CIVIL &amp; ENVIR ENGINEER"/>
    <n v="636571"/>
    <m/>
    <m/>
    <s v="VFA TESTING"/>
    <x v="0"/>
    <x v="20"/>
    <n v="0"/>
    <n v="0"/>
    <n v="0"/>
    <n v="0"/>
    <n v="0"/>
  </r>
  <r>
    <x v="5"/>
    <n v="2600006000"/>
    <s v="CIVIL &amp; ENVIR ENGINEER"/>
    <n v="639840"/>
    <m/>
    <m/>
    <s v="PAH DEGRADATION"/>
    <x v="11"/>
    <x v="21"/>
    <n v="0"/>
    <n v="0"/>
    <n v="2674.41"/>
    <n v="0"/>
    <n v="0"/>
  </r>
  <r>
    <x v="5"/>
    <n v="2600007050"/>
    <s v="ELECTRICAL ENGINEERING"/>
    <n v="624918"/>
    <m/>
    <m/>
    <s v="AUDIO ANALYSIS"/>
    <x v="3"/>
    <x v="22"/>
    <n v="0"/>
    <n v="0"/>
    <n v="0"/>
    <n v="15085.55"/>
    <n v="0"/>
  </r>
  <r>
    <x v="5"/>
    <n v="2600007130"/>
    <s v="ELECTRICAL ENGINEERING"/>
    <n v="665465"/>
    <m/>
    <m/>
    <s v="SMART MIS TOOL"/>
    <x v="10"/>
    <x v="23"/>
    <n v="0"/>
    <n v="0"/>
    <n v="1625.22"/>
    <n v="6153.12"/>
    <n v="0"/>
  </r>
  <r>
    <x v="5"/>
    <n v="2600007490"/>
    <s v="ELECTRICAL ENGINEERING"/>
    <n v="629952"/>
    <m/>
    <m/>
    <s v="INTRAOCULAR PRESSURE"/>
    <x v="9"/>
    <x v="24"/>
    <n v="0"/>
    <n v="-2223"/>
    <n v="0"/>
    <n v="0"/>
    <n v="0"/>
  </r>
  <r>
    <x v="5"/>
    <n v="2600007580"/>
    <s v="ELECTRICAL ENGINEERING"/>
    <n v="666708"/>
    <m/>
    <m/>
    <s v="APPA"/>
    <x v="12"/>
    <x v="25"/>
    <n v="0"/>
    <n v="0"/>
    <n v="0"/>
    <n v="37500"/>
    <n v="-11872.67"/>
  </r>
  <r>
    <x v="5"/>
    <n v="2600007900"/>
    <s v="ELECTRICAL ENGINEERING"/>
    <n v="627900"/>
    <s v="S"/>
    <n v="627888"/>
    <s v="PARTIC SUP NSF CPS WOR"/>
    <x v="4"/>
    <x v="26"/>
    <n v="0"/>
    <n v="0"/>
    <n v="24595.3"/>
    <n v="0"/>
    <n v="0"/>
  </r>
  <r>
    <x v="5"/>
    <n v="2600007900"/>
    <s v="ELECTRICAL ENGINEERING"/>
    <n v="627888"/>
    <s v="P"/>
    <n v="627888"/>
    <s v="NSF CPS WORKSHOP"/>
    <x v="4"/>
    <x v="26"/>
    <n v="0"/>
    <n v="0"/>
    <n v="731.59"/>
    <n v="0"/>
    <n v="0"/>
  </r>
  <r>
    <x v="5"/>
    <n v="2600007970"/>
    <s v="ELECTRICAL ENGINEERING"/>
    <n v="623984"/>
    <m/>
    <m/>
    <s v="CONTROL AND ECONOMICS"/>
    <x v="13"/>
    <x v="27"/>
    <n v="194.59"/>
    <n v="-4727.75"/>
    <n v="7032.81"/>
    <n v="0"/>
    <n v="0"/>
  </r>
  <r>
    <x v="5"/>
    <n v="2600010000"/>
    <s v="MECHANICAL ENGINEERING"/>
    <n v="628477"/>
    <m/>
    <m/>
    <s v="VA MECH STUDENT 14-15"/>
    <x v="14"/>
    <x v="28"/>
    <n v="0"/>
    <n v="0"/>
    <n v="0"/>
    <n v="6637.92"/>
    <n v="-6637.92"/>
  </r>
  <r>
    <x v="5"/>
    <n v="2600010710"/>
    <s v="MECHANICAL ENGINEERING"/>
    <n v="631752"/>
    <m/>
    <m/>
    <s v="SMC ANGIOSCOPY"/>
    <x v="15"/>
    <x v="29"/>
    <n v="0"/>
    <n v="0"/>
    <n v="508.15"/>
    <n v="0"/>
    <n v="0"/>
  </r>
  <r>
    <x v="5"/>
    <n v="2600011000"/>
    <s v="MATL SCI &amp; ENGINEERING"/>
    <n v="674656"/>
    <m/>
    <m/>
    <s v="NANOTECHNOLOGYINCANCER"/>
    <x v="7"/>
    <x v="30"/>
    <n v="7"/>
    <n v="0"/>
    <n v="0"/>
    <n v="0"/>
    <n v="-32958"/>
  </r>
  <r>
    <x v="5"/>
    <n v="2600014110"/>
    <s v="BIOENGINEERING"/>
    <n v="662462"/>
    <m/>
    <m/>
    <s v="RAP:UWEB21 CONS"/>
    <x v="0"/>
    <x v="31"/>
    <n v="0"/>
    <n v="0"/>
    <n v="5007.78"/>
    <n v="0"/>
    <n v="0"/>
  </r>
  <r>
    <x v="5"/>
    <n v="2600014170"/>
    <s v="BIOENGINEERING"/>
    <n v="623933"/>
    <m/>
    <m/>
    <s v="ACTIBODIES LIBRARY"/>
    <x v="4"/>
    <x v="32"/>
    <n v="0"/>
    <n v="0"/>
    <n v="0"/>
    <n v="0"/>
    <n v="-2319.7199999999998"/>
  </r>
  <r>
    <x v="5"/>
    <n v="2600017000"/>
    <s v="TRAC"/>
    <n v="633305"/>
    <m/>
    <m/>
    <s v="SR 167 EVALUATION EXT"/>
    <x v="9"/>
    <x v="33"/>
    <n v="0"/>
    <n v="0"/>
    <n v="84.33"/>
    <n v="0"/>
    <n v="0"/>
  </r>
  <r>
    <x v="6"/>
    <n v="2630002000"/>
    <s v="OCEANOGRAPHY"/>
    <n v="666677"/>
    <m/>
    <m/>
    <s v="QATAR TRACE ELEMENTS"/>
    <x v="11"/>
    <x v="34"/>
    <n v="0"/>
    <n v="0"/>
    <n v="2138.35"/>
    <n v="87687.47"/>
    <n v="0"/>
  </r>
  <r>
    <x v="6"/>
    <n v="2630003000"/>
    <s v="AQUATIC&amp;FISHERY SCIENC"/>
    <n v="664096"/>
    <s v="S"/>
    <n v="635772"/>
    <s v="BBTESTFISHERYGENETICS"/>
    <x v="3"/>
    <x v="35"/>
    <n v="0"/>
    <n v="0"/>
    <n v="0"/>
    <n v="0"/>
    <n v="0"/>
  </r>
  <r>
    <x v="6"/>
    <n v="2630003000"/>
    <s v="AQUATIC&amp;FISHERY SCIENC"/>
    <n v="626914"/>
    <s v="S"/>
    <n v="621494"/>
    <s v="ROCK SCALLOP A"/>
    <x v="7"/>
    <x v="36"/>
    <n v="0"/>
    <n v="0"/>
    <n v="0"/>
    <n v="0"/>
    <n v="0"/>
  </r>
  <r>
    <x v="6"/>
    <n v="2630003000"/>
    <s v="AQUATIC&amp;FISHERY SCIENC"/>
    <n v="635772"/>
    <s v="P"/>
    <n v="635772"/>
    <s v="FOREGONE HARVEST"/>
    <x v="3"/>
    <x v="37"/>
    <n v="0"/>
    <n v="0"/>
    <n v="0"/>
    <n v="215615.62"/>
    <n v="-43.24"/>
  </r>
  <r>
    <x v="6"/>
    <n v="2630003000"/>
    <s v="AQUATIC&amp;FISHERY SCIENC"/>
    <n v="622217"/>
    <s v="S"/>
    <n v="621494"/>
    <s v="WRAC PUBLICATIONS"/>
    <x v="7"/>
    <x v="38"/>
    <n v="0"/>
    <n v="0"/>
    <n v="0"/>
    <n v="0"/>
    <n v="0"/>
  </r>
  <r>
    <x v="6"/>
    <n v="2630003000"/>
    <s v="AQUATIC&amp;FISHERY SCIENC"/>
    <n v="668708"/>
    <m/>
    <m/>
    <s v="SPR PROGRAM"/>
    <x v="5"/>
    <x v="39"/>
    <n v="0"/>
    <n v="0"/>
    <n v="0"/>
    <n v="964.2"/>
    <n v="0"/>
  </r>
  <r>
    <x v="6"/>
    <n v="2630003000"/>
    <s v="AQUATIC&amp;FISHERY SCIENC"/>
    <n v="622218"/>
    <s v="S"/>
    <n v="621494"/>
    <s v="WRAC PROJECT DEVELOP"/>
    <x v="7"/>
    <x v="38"/>
    <n v="0"/>
    <n v="0"/>
    <n v="0"/>
    <n v="0"/>
    <n v="0"/>
  </r>
  <r>
    <x v="6"/>
    <n v="2630003000"/>
    <s v="AQUATIC&amp;FISHERY SCIENC"/>
    <n v="621494"/>
    <s v="P"/>
    <n v="621494"/>
    <s v="WRAC 10-24TH"/>
    <x v="7"/>
    <x v="38"/>
    <n v="0"/>
    <n v="0"/>
    <n v="0"/>
    <n v="0"/>
    <n v="-23351"/>
  </r>
  <r>
    <x v="6"/>
    <n v="2630005000"/>
    <s v="JISAO MAIN"/>
    <n v="663999"/>
    <m/>
    <m/>
    <s v="NPRB GROUNDFISH"/>
    <x v="4"/>
    <x v="40"/>
    <n v="0"/>
    <n v="0"/>
    <n v="0.01"/>
    <n v="13187"/>
    <n v="0"/>
  </r>
  <r>
    <x v="6"/>
    <n v="2630005000"/>
    <s v="JISAO MAIN"/>
    <n v="664771"/>
    <m/>
    <m/>
    <s v="NPRB LARVAL 2"/>
    <x v="4"/>
    <x v="41"/>
    <n v="0"/>
    <n v="0"/>
    <n v="0.1"/>
    <n v="0"/>
    <n v="0"/>
  </r>
  <r>
    <x v="6"/>
    <n v="2630008000"/>
    <s v="ENVRMNTL &amp; FOREST SCI"/>
    <n v="628836"/>
    <m/>
    <m/>
    <s v="BLM SMC DUES"/>
    <x v="16"/>
    <x v="42"/>
    <n v="0"/>
    <n v="0"/>
    <n v="68392.02"/>
    <n v="0"/>
    <n v="0"/>
  </r>
  <r>
    <x v="6"/>
    <n v="2630008000"/>
    <s v="ENVRMNTL &amp; FOREST SCI"/>
    <n v="621062"/>
    <m/>
    <m/>
    <s v="ANNUAL IMPACTS"/>
    <x v="17"/>
    <x v="43"/>
    <n v="0"/>
    <n v="0"/>
    <n v="145.61000000000001"/>
    <n v="0"/>
    <n v="0"/>
  </r>
  <r>
    <x v="7"/>
    <n v="2660104000"/>
    <s v="FELLOWSHIPS"/>
    <n v="800607"/>
    <m/>
    <m/>
    <s v="2014-15 NSF GRFP"/>
    <x v="18"/>
    <x v="44"/>
    <n v="0"/>
    <n v="0"/>
    <n v="0"/>
    <n v="0"/>
    <n v="-4126.1400000000003"/>
  </r>
  <r>
    <x v="7"/>
    <n v="2660104000"/>
    <s v="FELLOWSHIPS"/>
    <n v="807394"/>
    <m/>
    <m/>
    <s v="DOE CSGF FELL SINGH"/>
    <x v="7"/>
    <x v="45"/>
    <n v="0"/>
    <n v="0"/>
    <n v="14420.95"/>
    <n v="3000"/>
    <n v="0"/>
  </r>
  <r>
    <x v="8"/>
    <n v="2720001000"/>
    <s v="SCHOOL OF SOCIAL WORK"/>
    <n v="666830"/>
    <m/>
    <m/>
    <s v="COLVILLE SUB"/>
    <x v="9"/>
    <x v="46"/>
    <n v="0"/>
    <n v="0"/>
    <n v="0"/>
    <n v="12740.24"/>
    <n v="0"/>
  </r>
  <r>
    <x v="8"/>
    <n v="2720001010"/>
    <s v="SCHOOL OF SOCIAL WORK"/>
    <n v="670588"/>
    <m/>
    <m/>
    <s v="COMM INVESTED UMN"/>
    <x v="5"/>
    <x v="47"/>
    <n v="0"/>
    <n v="0"/>
    <n v="0"/>
    <n v="327.54000000000002"/>
    <n v="0"/>
  </r>
  <r>
    <x v="8"/>
    <n v="2720001010"/>
    <s v="SCHOOL OF SOCIAL WORK"/>
    <n v="666484"/>
    <m/>
    <m/>
    <s v="IYDS AUS WEB SURVEY"/>
    <x v="7"/>
    <x v="48"/>
    <n v="0"/>
    <n v="0"/>
    <n v="0"/>
    <n v="3579.69"/>
    <n v="0"/>
  </r>
  <r>
    <x v="8"/>
    <n v="2720001010"/>
    <s v="SCHOOL OF SOCIAL WORK"/>
    <n v="630152"/>
    <m/>
    <m/>
    <s v="AEC'15 DC EVA"/>
    <x v="0"/>
    <x v="48"/>
    <n v="0"/>
    <n v="0"/>
    <n v="178298.69"/>
    <n v="0"/>
    <n v="0"/>
  </r>
  <r>
    <x v="8"/>
    <n v="2720001010"/>
    <s v="SCHOOL OF SOCIAL WORK"/>
    <n v="674071"/>
    <m/>
    <m/>
    <s v="GUILFORD COUNTY CTC"/>
    <x v="14"/>
    <x v="47"/>
    <n v="0"/>
    <n v="0"/>
    <n v="0"/>
    <n v="1198.01"/>
    <n v="0"/>
  </r>
  <r>
    <x v="9"/>
    <n v="2820005000"/>
    <s v="EXPERIENTIAL LEARNING"/>
    <n v="674964"/>
    <m/>
    <m/>
    <s v="JUMPSTART FY15"/>
    <x v="7"/>
    <x v="49"/>
    <n v="0"/>
    <n v="-93130.78"/>
    <n v="0"/>
    <n v="0"/>
    <n v="0"/>
  </r>
  <r>
    <x v="10"/>
    <n v="3010101000"/>
    <s v="HS BUS OFFICE"/>
    <n v="663491"/>
    <m/>
    <m/>
    <s v="ZYMOGENETICS WORK"/>
    <x v="19"/>
    <x v="50"/>
    <n v="0"/>
    <n v="0"/>
    <n v="0"/>
    <n v="0"/>
    <n v="0"/>
  </r>
  <r>
    <x v="10"/>
    <n v="3010221010"/>
    <s v="REGIONAL PRIMATE CTR"/>
    <n v="626503"/>
    <m/>
    <m/>
    <s v="ONO SMOOTH PURSUIT"/>
    <x v="7"/>
    <x v="51"/>
    <n v="0"/>
    <n v="0"/>
    <n v="61.64"/>
    <n v="0"/>
    <n v="0"/>
  </r>
  <r>
    <x v="10"/>
    <n v="3010221010"/>
    <s v="REGIONAL PRIMATE CTR"/>
    <n v="623699"/>
    <m/>
    <m/>
    <s v="VISUAL VESTIBULAR BEH"/>
    <x v="4"/>
    <x v="52"/>
    <n v="81"/>
    <n v="0"/>
    <n v="0"/>
    <n v="0"/>
    <n v="-0.01"/>
  </r>
  <r>
    <x v="11"/>
    <n v="3040110000"/>
    <s v="ANESTHESIOLGY&amp;PAIN MED"/>
    <n v="660161"/>
    <m/>
    <m/>
    <s v="ANESTH-SCRI"/>
    <x v="5"/>
    <x v="53"/>
    <n v="0"/>
    <n v="0"/>
    <n v="19876.91"/>
    <n v="0"/>
    <n v="0"/>
  </r>
  <r>
    <x v="11"/>
    <n v="3040110000"/>
    <s v="ANESTHESIOLGY&amp;PAIN MED"/>
    <n v="674849"/>
    <m/>
    <m/>
    <s v="ANESTHESIOLOGY T32"/>
    <x v="5"/>
    <x v="54"/>
    <n v="0"/>
    <n v="0"/>
    <n v="0"/>
    <n v="0"/>
    <n v="-24423.45"/>
  </r>
  <r>
    <x v="11"/>
    <n v="3040112018"/>
    <s v="DEPARTMENT OF MEDICINE"/>
    <n v="630856"/>
    <s v="P"/>
    <n v="630856"/>
    <s v="EARLY INFECTION 2015"/>
    <x v="9"/>
    <x v="55"/>
    <n v="0"/>
    <n v="0"/>
    <n v="0"/>
    <n v="0"/>
    <n v="0"/>
  </r>
  <r>
    <x v="11"/>
    <n v="3040112018"/>
    <s v="DEPARTMENT OF MEDICINE"/>
    <n v="631050"/>
    <s v="S"/>
    <n v="630856"/>
    <s v="EARLY INFECTION 15-SUB"/>
    <x v="9"/>
    <x v="55"/>
    <n v="0"/>
    <n v="0"/>
    <n v="0"/>
    <n v="0"/>
    <n v="0"/>
  </r>
  <r>
    <x v="11"/>
    <n v="3040112018"/>
    <s v="DEPARTMENT OF MEDICINE"/>
    <n v="627179"/>
    <m/>
    <m/>
    <s v="VAGINAL CONTRACEPTIVE"/>
    <x v="20"/>
    <x v="56"/>
    <n v="0"/>
    <n v="0"/>
    <n v="671825.44"/>
    <n v="0"/>
    <n v="0"/>
  </r>
  <r>
    <x v="11"/>
    <n v="3040112018"/>
    <s v="DEPARTMENT OF MEDICINE"/>
    <n v="669973"/>
    <m/>
    <m/>
    <s v="UAB AZ GC STUDY 2015"/>
    <x v="0"/>
    <x v="56"/>
    <n v="392"/>
    <n v="0"/>
    <n v="0"/>
    <n v="0"/>
    <n v="0"/>
  </r>
  <r>
    <x v="11"/>
    <n v="3040112018"/>
    <s v="DEPARTMENT OF MEDICINE"/>
    <n v="666403"/>
    <m/>
    <m/>
    <s v="2013 GENPROBE BV ASSAY"/>
    <x v="21"/>
    <x v="56"/>
    <n v="0"/>
    <n v="0"/>
    <n v="0"/>
    <n v="0"/>
    <n v="-0.01"/>
  </r>
  <r>
    <x v="11"/>
    <n v="3040112018"/>
    <s v="DEPARTMENT OF MEDICINE"/>
    <n v="674813"/>
    <m/>
    <m/>
    <s v="CAPACITYBUILDING"/>
    <x v="10"/>
    <x v="57"/>
    <n v="0"/>
    <n v="0"/>
    <n v="0"/>
    <n v="0"/>
    <n v="0"/>
  </r>
  <r>
    <x v="11"/>
    <n v="3040112018"/>
    <s v="DEPARTMENT OF MEDICINE"/>
    <n v="674991"/>
    <m/>
    <m/>
    <s v="MEPI PRIME Y5"/>
    <x v="9"/>
    <x v="58"/>
    <n v="0"/>
    <n v="0"/>
    <n v="0"/>
    <n v="34448.86"/>
    <n v="0"/>
  </r>
  <r>
    <x v="11"/>
    <n v="3040112022"/>
    <s v="DEPARTMENT OF MEDICINE"/>
    <n v="664803"/>
    <m/>
    <m/>
    <s v="CARDIAC SCIENCE HDR"/>
    <x v="4"/>
    <x v="59"/>
    <n v="0"/>
    <n v="0"/>
    <n v="0"/>
    <n v="120000"/>
    <n v="0"/>
  </r>
  <r>
    <x v="11"/>
    <n v="3040112042"/>
    <s v="DEPARTMENT OF MEDICINE"/>
    <n v="667350"/>
    <m/>
    <m/>
    <s v="ACP TRIAL"/>
    <x v="22"/>
    <x v="60"/>
    <n v="0"/>
    <n v="0"/>
    <n v="0.08"/>
    <n v="0"/>
    <n v="0"/>
  </r>
  <r>
    <x v="11"/>
    <n v="3040112049"/>
    <s v="DEPARTMENT OF MEDICINE"/>
    <n v="664240"/>
    <m/>
    <m/>
    <s v="ELIXA PROBSTFIELD"/>
    <x v="14"/>
    <x v="61"/>
    <n v="0"/>
    <n v="0"/>
    <n v="59207.6"/>
    <n v="0"/>
    <n v="0"/>
  </r>
  <r>
    <x v="11"/>
    <n v="3040112081"/>
    <s v="DEPARTMENT OF MEDICINE"/>
    <n v="668785"/>
    <m/>
    <m/>
    <s v="CISNET U01"/>
    <x v="0"/>
    <x v="62"/>
    <n v="0"/>
    <n v="0"/>
    <n v="5.52"/>
    <n v="26463.81"/>
    <n v="0"/>
  </r>
  <r>
    <x v="11"/>
    <n v="3040112081"/>
    <s v="DEPARTMENT OF MEDICINE"/>
    <n v="801002"/>
    <m/>
    <m/>
    <s v="IBD FELLOWSHIP"/>
    <x v="9"/>
    <x v="63"/>
    <n v="0"/>
    <n v="0"/>
    <n v="255.67"/>
    <n v="0"/>
    <n v="0"/>
  </r>
  <r>
    <x v="11"/>
    <n v="3040112101"/>
    <s v="DEPARTMENT OF MEDICINE"/>
    <n v="632515"/>
    <m/>
    <m/>
    <s v="CITN-10 MK-3475 NCI"/>
    <x v="7"/>
    <x v="64"/>
    <n v="0"/>
    <n v="0"/>
    <n v="0"/>
    <n v="7000"/>
    <n v="0"/>
  </r>
  <r>
    <x v="11"/>
    <n v="3040112111"/>
    <s v="DEPARTMENT OF MEDICINE"/>
    <n v="621983"/>
    <m/>
    <m/>
    <s v="BREAST CANCER BY EXOME"/>
    <x v="9"/>
    <x v="65"/>
    <n v="0"/>
    <n v="-17155.22"/>
    <n v="0"/>
    <n v="0"/>
    <n v="0"/>
  </r>
  <r>
    <x v="11"/>
    <n v="3040112111"/>
    <s v="DEPARTMENT OF MEDICINE"/>
    <n v="639534"/>
    <s v="S"/>
    <n v="638157"/>
    <s v="ACS-SUPPLIES"/>
    <x v="0"/>
    <x v="65"/>
    <n v="0"/>
    <n v="0"/>
    <n v="0"/>
    <n v="0"/>
    <n v="-1300.67"/>
  </r>
  <r>
    <x v="11"/>
    <n v="3040112111"/>
    <s v="DEPARTMENT OF MEDICINE"/>
    <n v="638157"/>
    <s v="P"/>
    <n v="638157"/>
    <s v="ACS-DISNEY"/>
    <x v="0"/>
    <x v="65"/>
    <n v="0"/>
    <n v="0"/>
    <n v="1025.21"/>
    <n v="0"/>
    <n v="0"/>
  </r>
  <r>
    <x v="11"/>
    <n v="3040112132"/>
    <s v="DEPARTMENT OF MEDICINE"/>
    <n v="660963"/>
    <m/>
    <m/>
    <s v="DM COMMUNITY CARE"/>
    <x v="16"/>
    <x v="66"/>
    <n v="0"/>
    <n v="0"/>
    <n v="11441.1"/>
    <n v="0"/>
    <n v="0"/>
  </r>
  <r>
    <x v="11"/>
    <n v="3040112135"/>
    <s v="DEPARTMENT OF MEDICINE"/>
    <n v="638314"/>
    <m/>
    <m/>
    <s v="EDIC SCOUT"/>
    <x v="12"/>
    <x v="67"/>
    <n v="0"/>
    <n v="0"/>
    <n v="0"/>
    <n v="0"/>
    <n v="-109.69"/>
  </r>
  <r>
    <x v="11"/>
    <n v="3040112171"/>
    <s v="DEPARTMENT OF MEDICINE"/>
    <n v="630547"/>
    <m/>
    <m/>
    <s v="CITN12-03 NIH"/>
    <x v="7"/>
    <x v="68"/>
    <n v="0"/>
    <n v="0"/>
    <n v="37314.449999999997"/>
    <n v="0"/>
    <n v="0"/>
  </r>
  <r>
    <x v="11"/>
    <n v="3040112171"/>
    <s v="DEPARTMENT OF MEDICINE"/>
    <n v="665088"/>
    <m/>
    <m/>
    <s v="IMC BLADDER"/>
    <x v="19"/>
    <x v="68"/>
    <n v="55"/>
    <n v="0"/>
    <n v="0"/>
    <n v="0"/>
    <n v="0"/>
  </r>
  <r>
    <x v="11"/>
    <n v="3040112172"/>
    <s v="DEPARTMENT OF MEDICINE"/>
    <n v="633116"/>
    <m/>
    <m/>
    <s v="KOMEN GLOBAL OUTREACH"/>
    <x v="9"/>
    <x v="69"/>
    <n v="0"/>
    <n v="0"/>
    <n v="0.46"/>
    <n v="0.56999999999999995"/>
    <n v="0"/>
  </r>
  <r>
    <x v="11"/>
    <n v="3040112173"/>
    <s v="DEPARTMENT OF MEDICINE"/>
    <n v="666994"/>
    <m/>
    <m/>
    <s v="SPORE SHANKARAN/LINDEN"/>
    <x v="0"/>
    <x v="70"/>
    <n v="285"/>
    <n v="0"/>
    <n v="0"/>
    <n v="0"/>
    <n v="-4200.2"/>
  </r>
  <r>
    <x v="11"/>
    <n v="3040112174"/>
    <s v="DEPARTMENT OF MEDICINE"/>
    <n v="637883"/>
    <m/>
    <m/>
    <s v="A7471017"/>
    <x v="14"/>
    <x v="71"/>
    <n v="0"/>
    <n v="0"/>
    <n v="0"/>
    <n v="0"/>
    <n v="-11661.1"/>
  </r>
  <r>
    <x v="11"/>
    <n v="3040112181"/>
    <s v="DEPARTMENT OF MEDICINE"/>
    <n v="630559"/>
    <m/>
    <m/>
    <s v="LUNG XPLANT"/>
    <x v="9"/>
    <x v="72"/>
    <n v="0"/>
    <n v="0"/>
    <n v="0"/>
    <n v="0"/>
    <n v="0"/>
  </r>
  <r>
    <x v="11"/>
    <n v="3040113000"/>
    <s v="NEUROLOGICAL SURGERY"/>
    <n v="669095"/>
    <s v="S"/>
    <n v="668847"/>
    <s v="CHESNUTTEMKINTRACKYR2"/>
    <x v="7"/>
    <x v="73"/>
    <n v="0"/>
    <n v="0"/>
    <n v="0"/>
    <n v="0"/>
    <n v="-115245.29"/>
  </r>
  <r>
    <x v="11"/>
    <n v="3040113000"/>
    <s v="NEUROLOGICAL SURGERY"/>
    <n v="668847"/>
    <s v="P"/>
    <n v="668847"/>
    <s v="CHESNUTTEMKINTRACKYR2"/>
    <x v="7"/>
    <x v="74"/>
    <n v="0"/>
    <n v="0"/>
    <n v="35389.910000000003"/>
    <n v="0"/>
    <n v="0"/>
  </r>
  <r>
    <x v="11"/>
    <n v="3040113000"/>
    <s v="NEUROLOGICAL SURGERY"/>
    <n v="668220"/>
    <s v="S"/>
    <n v="665445"/>
    <s v="CHESNUT TEMKIN TRACK"/>
    <x v="6"/>
    <x v="74"/>
    <n v="0"/>
    <n v="0"/>
    <n v="21836.43"/>
    <n v="0"/>
    <n v="0"/>
  </r>
  <r>
    <x v="11"/>
    <n v="3040113000"/>
    <s v="NEUROLOGICAL SURGERY"/>
    <n v="665445"/>
    <s v="P"/>
    <n v="665445"/>
    <s v="CHESNUT TEMKIN TRACK"/>
    <x v="6"/>
    <x v="74"/>
    <n v="0"/>
    <n v="0"/>
    <n v="99324.37"/>
    <n v="0"/>
    <n v="0"/>
  </r>
  <r>
    <x v="11"/>
    <n v="3040115000"/>
    <s v="OPHTHALMOLOGY"/>
    <n v="633325"/>
    <s v="S"/>
    <n v="633093"/>
    <s v="META-MUST TRIAL SUB"/>
    <x v="4"/>
    <x v="75"/>
    <n v="0"/>
    <n v="0"/>
    <n v="16240"/>
    <n v="0"/>
    <n v="0"/>
  </r>
  <r>
    <x v="11"/>
    <n v="3040115000"/>
    <s v="OPHTHALMOLOGY"/>
    <n v="633093"/>
    <s v="P"/>
    <n v="633093"/>
    <s v="META-MUST TRIAL"/>
    <x v="4"/>
    <x v="75"/>
    <n v="0"/>
    <n v="0"/>
    <n v="7131.74"/>
    <n v="2725"/>
    <n v="0"/>
  </r>
  <r>
    <x v="11"/>
    <n v="3040116000"/>
    <s v="ORTHOPEDICS"/>
    <n v="629297"/>
    <m/>
    <m/>
    <s v="MEDICAL SERVICES ORTHO"/>
    <x v="14"/>
    <x v="76"/>
    <n v="0"/>
    <n v="0"/>
    <n v="0"/>
    <n v="-21869.62"/>
    <n v="0"/>
  </r>
  <r>
    <x v="11"/>
    <n v="3040116000"/>
    <s v="ORTHOPEDICS"/>
    <n v="657243"/>
    <m/>
    <m/>
    <s v="CGF-1501-MICKELSON"/>
    <x v="20"/>
    <x v="77"/>
    <n v="0"/>
    <n v="0"/>
    <n v="2783.99"/>
    <n v="0"/>
    <n v="0"/>
  </r>
  <r>
    <x v="11"/>
    <n v="3040116000"/>
    <s v="ORTHOPEDICS"/>
    <n v="636729"/>
    <m/>
    <m/>
    <s v="JMM SBIR"/>
    <x v="3"/>
    <x v="78"/>
    <n v="17462"/>
    <n v="0"/>
    <n v="0"/>
    <n v="0"/>
    <n v="0"/>
  </r>
  <r>
    <x v="11"/>
    <n v="3040118250"/>
    <s v="PEDIATRICS"/>
    <n v="632594"/>
    <m/>
    <m/>
    <s v="BRIDGE / MANIC 2012"/>
    <x v="0"/>
    <x v="79"/>
    <n v="0"/>
    <n v="0"/>
    <n v="0"/>
    <n v="18750"/>
    <n v="0"/>
  </r>
  <r>
    <x v="11"/>
    <n v="3040120000"/>
    <s v="RADIOLOGY"/>
    <n v="669400"/>
    <m/>
    <m/>
    <s v="LZAZ F18 FLORBETAPIR"/>
    <x v="9"/>
    <x v="80"/>
    <n v="0"/>
    <n v="0"/>
    <n v="85201.81"/>
    <n v="35188"/>
    <n v="0"/>
  </r>
  <r>
    <x v="11"/>
    <n v="3040123200"/>
    <s v="SURGERY"/>
    <n v="629220"/>
    <m/>
    <m/>
    <s v="VA SURGICAL SERVICES"/>
    <x v="14"/>
    <x v="81"/>
    <n v="0"/>
    <n v="0"/>
    <n v="156.94"/>
    <n v="0"/>
    <n v="0"/>
  </r>
  <r>
    <x v="11"/>
    <n v="3040123200"/>
    <s v="SURGERY"/>
    <n v="629247"/>
    <m/>
    <m/>
    <s v="PERFUSIONIST VA"/>
    <x v="14"/>
    <x v="81"/>
    <n v="0"/>
    <n v="0"/>
    <n v="7140.83"/>
    <n v="7140.83"/>
    <n v="0"/>
  </r>
  <r>
    <x v="11"/>
    <n v="3040124000"/>
    <s v="UROLOGY"/>
    <n v="634215"/>
    <m/>
    <m/>
    <s v="AFRIMII"/>
    <x v="23"/>
    <x v="82"/>
    <n v="0"/>
    <n v="0"/>
    <n v="0"/>
    <n v="10568.14"/>
    <n v="0"/>
  </r>
  <r>
    <x v="11"/>
    <n v="3040126000"/>
    <s v="NEUROLOGY"/>
    <n v="633372"/>
    <m/>
    <m/>
    <s v="MAYO U01 CREST-2"/>
    <x v="9"/>
    <x v="83"/>
    <n v="0"/>
    <n v="0"/>
    <n v="29000"/>
    <n v="0"/>
    <n v="0"/>
  </r>
  <r>
    <x v="11"/>
    <n v="3040126000"/>
    <s v="NEUROLOGY"/>
    <n v="633850"/>
    <m/>
    <m/>
    <s v="DENSE ARRAY EEG"/>
    <x v="4"/>
    <x v="84"/>
    <n v="0"/>
    <n v="0"/>
    <n v="0"/>
    <n v="62419.11"/>
    <n v="0"/>
  </r>
  <r>
    <x v="11"/>
    <n v="3040126000"/>
    <s v="NEUROLOGY"/>
    <n v="628634"/>
    <m/>
    <m/>
    <s v="VA-HU SERV AGREEMENT"/>
    <x v="14"/>
    <x v="85"/>
    <n v="0"/>
    <n v="0"/>
    <n v="2319.9899999999998"/>
    <n v="0"/>
    <n v="0"/>
  </r>
  <r>
    <x v="11"/>
    <n v="3040126000"/>
    <s v="NEUROLOGY"/>
    <n v="669322"/>
    <m/>
    <m/>
    <s v="SHANGHAI PS UCSD SUB"/>
    <x v="9"/>
    <x v="85"/>
    <n v="8948.16"/>
    <n v="0"/>
    <n v="25365.66"/>
    <n v="0"/>
    <n v="0"/>
  </r>
  <r>
    <x v="11"/>
    <n v="3040126300"/>
    <s v="NEUROLOGY"/>
    <n v="666885"/>
    <m/>
    <m/>
    <s v="RELAXIN"/>
    <x v="24"/>
    <x v="86"/>
    <n v="0"/>
    <n v="0"/>
    <n v="0"/>
    <n v="0"/>
    <n v="-3872.32"/>
  </r>
  <r>
    <x v="11"/>
    <n v="3040133520"/>
    <s v="LAB MEDICINE"/>
    <n v="630706"/>
    <m/>
    <m/>
    <s v="MRD REVIEWER 2015"/>
    <x v="9"/>
    <x v="87"/>
    <n v="0"/>
    <n v="0"/>
    <n v="0"/>
    <n v="0"/>
    <n v="0"/>
  </r>
  <r>
    <x v="11"/>
    <n v="3040133520"/>
    <s v="LAB MEDICINE"/>
    <n v="630716"/>
    <m/>
    <m/>
    <s v="MRD IN T-ALL 2015"/>
    <x v="9"/>
    <x v="87"/>
    <n v="21872.33"/>
    <n v="0"/>
    <n v="305.14"/>
    <n v="0"/>
    <n v="0"/>
  </r>
  <r>
    <x v="11"/>
    <n v="3040133550"/>
    <s v="LAB MEDICINE"/>
    <n v="667020"/>
    <m/>
    <m/>
    <s v="CD30 IN LYMPHOMAS"/>
    <x v="19"/>
    <x v="88"/>
    <n v="0"/>
    <n v="0"/>
    <n v="0"/>
    <n v="0"/>
    <n v="0"/>
  </r>
  <r>
    <x v="11"/>
    <n v="3040133640"/>
    <s v="LAB MEDICINE"/>
    <n v="626017"/>
    <s v="S"/>
    <n v="625992"/>
    <s v="RCE PROJ 11 Y10"/>
    <x v="25"/>
    <x v="89"/>
    <n v="0"/>
    <n v="0"/>
    <n v="0"/>
    <n v="0"/>
    <n v="0"/>
  </r>
  <r>
    <x v="11"/>
    <n v="3040133680"/>
    <s v="LAB MEDICINE"/>
    <n v="632216"/>
    <m/>
    <m/>
    <s v="ISU NANOPARTICLE POC"/>
    <x v="4"/>
    <x v="90"/>
    <n v="0"/>
    <n v="-282.77999999999997"/>
    <n v="0"/>
    <n v="0"/>
    <n v="0"/>
  </r>
  <r>
    <x v="11"/>
    <n v="3040431050"/>
    <s v="BIOENGINEERING"/>
    <n v="664274"/>
    <m/>
    <m/>
    <s v="CSIRO COST SHARE"/>
    <x v="9"/>
    <x v="91"/>
    <n v="0"/>
    <n v="0"/>
    <n v="0"/>
    <n v="0"/>
    <n v="-13599.87"/>
  </r>
  <r>
    <x v="11"/>
    <n v="3040432000"/>
    <s v="BIOETHICS &amp; HUMANITIES"/>
    <n v="630399"/>
    <m/>
    <m/>
    <s v="DB UCI PIP SUB"/>
    <x v="9"/>
    <x v="92"/>
    <n v="0"/>
    <n v="0"/>
    <n v="0"/>
    <n v="1930.79"/>
    <n v="0"/>
  </r>
  <r>
    <x v="11"/>
    <n v="3040440060"/>
    <s v="BIOCHEMISTRY"/>
    <n v="626024"/>
    <s v="S"/>
    <n v="625992"/>
    <s v="RCE CORE D Y10"/>
    <x v="25"/>
    <x v="93"/>
    <n v="0"/>
    <n v="0"/>
    <n v="0"/>
    <n v="0"/>
    <n v="-0.02"/>
  </r>
  <r>
    <x v="11"/>
    <n v="3040441000"/>
    <s v="BIOLOGICAL STRUCTURE"/>
    <n v="639772"/>
    <m/>
    <m/>
    <s v="REH-UCSD"/>
    <x v="7"/>
    <x v="94"/>
    <n v="0"/>
    <n v="0"/>
    <n v="0"/>
    <n v="135903.85"/>
    <n v="0"/>
  </r>
  <r>
    <x v="11"/>
    <n v="3040442430"/>
    <s v="MICROBIOLOGY"/>
    <n v="626015"/>
    <s v="S"/>
    <n v="625992"/>
    <s v="RCE PROJ 3 Y10"/>
    <x v="26"/>
    <x v="95"/>
    <n v="0"/>
    <n v="0"/>
    <n v="0"/>
    <n v="0"/>
    <n v="0"/>
  </r>
  <r>
    <x v="11"/>
    <n v="3040442470"/>
    <s v="MICROBIOLOGY"/>
    <n v="626016"/>
    <s v="S"/>
    <n v="625992"/>
    <s v="RCE PROJ 4 Y10"/>
    <x v="25"/>
    <x v="96"/>
    <n v="0"/>
    <n v="0"/>
    <n v="0"/>
    <n v="0"/>
    <n v="0"/>
  </r>
  <r>
    <x v="11"/>
    <n v="3040442490"/>
    <s v="MICROBIOLOGY"/>
    <n v="626022"/>
    <s v="S"/>
    <n v="625992"/>
    <s v="RCE CORE B Y10"/>
    <x v="27"/>
    <x v="97"/>
    <n v="0"/>
    <n v="0"/>
    <n v="0"/>
    <n v="0"/>
    <n v="-85375.07"/>
  </r>
  <r>
    <x v="11"/>
    <n v="3040442490"/>
    <s v="MICROBIOLOGY"/>
    <n v="626021"/>
    <s v="S"/>
    <n v="625992"/>
    <s v="RCE CORE A Y10"/>
    <x v="27"/>
    <x v="98"/>
    <n v="0"/>
    <n v="0"/>
    <n v="0"/>
    <n v="0"/>
    <n v="-245166.63"/>
  </r>
  <r>
    <x v="11"/>
    <n v="3040442490"/>
    <s v="MICROBIOLOGY"/>
    <n v="626020"/>
    <s v="S"/>
    <n v="625992"/>
    <s v="RCE PROJ 18 Y10"/>
    <x v="27"/>
    <x v="99"/>
    <n v="0"/>
    <n v="0"/>
    <n v="0"/>
    <n v="0"/>
    <n v="-294278.95"/>
  </r>
  <r>
    <x v="11"/>
    <n v="3040442490"/>
    <s v="MICROBIOLOGY"/>
    <n v="626013"/>
    <s v="S"/>
    <n v="625992"/>
    <s v="RCE PROJ 1 Y10"/>
    <x v="27"/>
    <x v="100"/>
    <n v="0"/>
    <n v="0"/>
    <n v="238845.24"/>
    <n v="0"/>
    <n v="0"/>
  </r>
  <r>
    <x v="11"/>
    <n v="3040442490"/>
    <s v="MICROBIOLOGY"/>
    <n v="625992"/>
    <s v="P"/>
    <n v="625992"/>
    <s v="MILLER NWRCE Y10 NCR"/>
    <x v="27"/>
    <x v="98"/>
    <n v="0"/>
    <n v="0"/>
    <n v="935454.92"/>
    <n v="0"/>
    <n v="0"/>
  </r>
  <r>
    <x v="11"/>
    <n v="3040442490"/>
    <s v="MICROBIOLOGY"/>
    <n v="626019"/>
    <s v="S"/>
    <n v="625992"/>
    <s v="RCE PROJ 16 Y10"/>
    <x v="27"/>
    <x v="98"/>
    <n v="0"/>
    <n v="0"/>
    <n v="0"/>
    <n v="0"/>
    <n v="-550902.62"/>
  </r>
  <r>
    <x v="11"/>
    <n v="3040442600"/>
    <s v="MICROBIOLOGY"/>
    <n v="626026"/>
    <s v="S"/>
    <n v="625992"/>
    <s v="RCE NW CD 003 Y10"/>
    <x v="25"/>
    <x v="101"/>
    <n v="0"/>
    <n v="0"/>
    <n v="0"/>
    <n v="0"/>
    <n v="0"/>
  </r>
  <r>
    <x v="11"/>
    <n v="3040443000"/>
    <s v="PATHOLOGY"/>
    <n v="634173"/>
    <m/>
    <m/>
    <s v="NAJAFIAN, BEHZAD"/>
    <x v="28"/>
    <x v="102"/>
    <n v="0"/>
    <n v="0"/>
    <n v="0"/>
    <n v="46350"/>
    <n v="0"/>
  </r>
  <r>
    <x v="11"/>
    <n v="3040443200"/>
    <s v="PATHOLOGY"/>
    <n v="674752"/>
    <m/>
    <m/>
    <s v="GENETIC APPROACHES"/>
    <x v="29"/>
    <x v="103"/>
    <n v="0"/>
    <n v="0"/>
    <n v="0"/>
    <n v="0"/>
    <n v="-1513"/>
  </r>
  <r>
    <x v="11"/>
    <n v="3040443500"/>
    <s v="PATHOLOGY"/>
    <n v="630450"/>
    <m/>
    <m/>
    <s v="FHCRC - CHEN"/>
    <x v="0"/>
    <x v="104"/>
    <n v="0"/>
    <n v="0"/>
    <n v="0"/>
    <n v="2635.91"/>
    <n v="0"/>
  </r>
  <r>
    <x v="11"/>
    <n v="3040443700"/>
    <s v="PATHOLOGY"/>
    <n v="800891"/>
    <m/>
    <m/>
    <s v="WOOD FELLOWSHIP"/>
    <x v="30"/>
    <x v="105"/>
    <n v="0"/>
    <n v="0"/>
    <n v="2903.01"/>
    <n v="0"/>
    <n v="0"/>
  </r>
  <r>
    <x v="11"/>
    <n v="3040444020"/>
    <s v="PHARMACOLOGY"/>
    <n v="664334"/>
    <s v="S"/>
    <n v="663997"/>
    <s v="MDX CARDIAC YR 3"/>
    <x v="4"/>
    <x v="106"/>
    <n v="0"/>
    <n v="0"/>
    <n v="0"/>
    <n v="0"/>
    <n v="-221.03"/>
  </r>
  <r>
    <x v="11"/>
    <n v="3040444020"/>
    <s v="PHARMACOLOGY"/>
    <n v="664324"/>
    <s v="S"/>
    <n v="663997"/>
    <s v="MDX CARDIAC YR 2"/>
    <x v="31"/>
    <x v="106"/>
    <n v="0"/>
    <n v="0"/>
    <n v="0"/>
    <n v="0"/>
    <n v="0"/>
  </r>
  <r>
    <x v="11"/>
    <n v="3040444020"/>
    <s v="PHARMACOLOGY"/>
    <n v="664317"/>
    <s v="S"/>
    <n v="663997"/>
    <s v="MDX CARDIAC YR1"/>
    <x v="32"/>
    <x v="106"/>
    <n v="0"/>
    <n v="0"/>
    <n v="0"/>
    <n v="0"/>
    <n v="0"/>
  </r>
  <r>
    <x v="11"/>
    <n v="3040444020"/>
    <s v="PHARMACOLOGY"/>
    <n v="663997"/>
    <s v="P"/>
    <n v="663997"/>
    <s v="MDX CARDIAC"/>
    <x v="4"/>
    <x v="106"/>
    <n v="0"/>
    <n v="0"/>
    <n v="0"/>
    <n v="0"/>
    <n v="0"/>
  </r>
  <r>
    <x v="11"/>
    <n v="3040444190"/>
    <s v="PHARMACOLOGY"/>
    <n v="633108"/>
    <m/>
    <m/>
    <s v="JHU SUBAWARD"/>
    <x v="9"/>
    <x v="107"/>
    <n v="0"/>
    <n v="0"/>
    <n v="0"/>
    <n v="5787.13"/>
    <n v="0"/>
  </r>
  <r>
    <x v="11"/>
    <n v="3040445000"/>
    <s v="PHYSIOLOGY &amp; BIOPHYSIC"/>
    <n v="666671"/>
    <s v="S"/>
    <n v="663941"/>
    <s v="PACEMAKER ION CHANNELS"/>
    <x v="0"/>
    <x v="108"/>
    <n v="0"/>
    <n v="0"/>
    <n v="0"/>
    <n v="0"/>
    <n v="-98.41"/>
  </r>
  <r>
    <x v="11"/>
    <n v="3040445000"/>
    <s v="PHYSIOLOGY &amp; BIOPHYSIC"/>
    <n v="663941"/>
    <s v="P"/>
    <n v="663941"/>
    <s v="PACEMAKER ION CHANNELS"/>
    <x v="0"/>
    <x v="108"/>
    <n v="0"/>
    <n v="0"/>
    <n v="0"/>
    <n v="0"/>
    <n v="0"/>
  </r>
  <r>
    <x v="11"/>
    <n v="3040448050"/>
    <s v="GENOME SCIENCES"/>
    <n v="619019"/>
    <s v="P"/>
    <n v="619019"/>
    <s v="DNA REPLICATION"/>
    <x v="33"/>
    <x v="109"/>
    <n v="309"/>
    <n v="0"/>
    <n v="0"/>
    <n v="0"/>
    <n v="0"/>
  </r>
  <r>
    <x v="11"/>
    <n v="3040448170"/>
    <s v="GENOME SCIENCES"/>
    <n v="626023"/>
    <s v="S"/>
    <n v="625992"/>
    <s v="RCE CORE C Y10"/>
    <x v="27"/>
    <x v="110"/>
    <n v="0"/>
    <n v="0"/>
    <n v="0.01"/>
    <n v="0"/>
    <n v="0"/>
  </r>
  <r>
    <x v="11"/>
    <n v="3040448170"/>
    <s v="GENOME SCIENCES"/>
    <n v="626014"/>
    <s v="S"/>
    <n v="625992"/>
    <s v="RCE PROJ 2 Y10"/>
    <x v="25"/>
    <x v="110"/>
    <n v="0"/>
    <n v="0"/>
    <n v="188.31"/>
    <n v="0"/>
    <n v="0"/>
  </r>
  <r>
    <x v="11"/>
    <n v="3040448270"/>
    <s v="GENOME SCIENCES"/>
    <n v="636201"/>
    <m/>
    <m/>
    <s v="ALTIUS AGREEMENT"/>
    <x v="0"/>
    <x v="111"/>
    <n v="0"/>
    <n v="0"/>
    <n v="1508.42"/>
    <n v="0"/>
    <n v="0"/>
  </r>
  <r>
    <x v="11"/>
    <n v="3040448310"/>
    <s v="GENOME SCIENCES"/>
    <n v="622399"/>
    <m/>
    <m/>
    <s v="SGA IN C. ELEGANS"/>
    <x v="4"/>
    <x v="112"/>
    <n v="0"/>
    <n v="-5241.6499999999996"/>
    <n v="0"/>
    <n v="0"/>
    <n v="0"/>
  </r>
  <r>
    <x v="11"/>
    <n v="3040449000"/>
    <s v="GLOBAL HEALTH"/>
    <n v="626029"/>
    <s v="S"/>
    <n v="625992"/>
    <s v="RCE KENYA STRAIN Y10"/>
    <x v="25"/>
    <x v="113"/>
    <n v="0"/>
    <n v="0"/>
    <n v="65.650000000000006"/>
    <n v="0"/>
    <n v="0"/>
  </r>
  <r>
    <x v="11"/>
    <n v="3040449000"/>
    <s v="GLOBAL HEALTH"/>
    <n v="673239"/>
    <s v="S"/>
    <n v="675078"/>
    <s v="HIV CC SUPP-SHORT TRN"/>
    <x v="4"/>
    <x v="58"/>
    <n v="0"/>
    <n v="0"/>
    <n v="0"/>
    <n v="0"/>
    <n v="0"/>
  </r>
  <r>
    <x v="11"/>
    <n v="3040449000"/>
    <s v="GLOBAL HEALTH"/>
    <n v="675149"/>
    <s v="S"/>
    <n v="675078"/>
    <s v="HIV CC SUPPL-NJOROGE"/>
    <x v="4"/>
    <x v="58"/>
    <n v="0"/>
    <n v="0"/>
    <n v="0"/>
    <n v="0"/>
    <n v="0"/>
  </r>
  <r>
    <x v="11"/>
    <n v="3040449000"/>
    <s v="GLOBAL HEALTH"/>
    <n v="660480"/>
    <m/>
    <m/>
    <s v="NIDS EVALUATION"/>
    <x v="4"/>
    <x v="113"/>
    <n v="0"/>
    <n v="0"/>
    <n v="0"/>
    <n v="3014.13"/>
    <n v="0"/>
  </r>
  <r>
    <x v="11"/>
    <n v="3040449000"/>
    <s v="GLOBAL HEALTH"/>
    <n v="675078"/>
    <s v="P"/>
    <n v="675078"/>
    <s v="HIV CARE CASCADE"/>
    <x v="4"/>
    <x v="58"/>
    <n v="1"/>
    <n v="0"/>
    <n v="1146.42"/>
    <n v="0"/>
    <n v="0"/>
  </r>
  <r>
    <x v="11"/>
    <n v="3040449070"/>
    <s v="GLOBAL HEALTH"/>
    <n v="674971"/>
    <m/>
    <m/>
    <s v="MEP1 LINKED UW YR5"/>
    <x v="9"/>
    <x v="114"/>
    <n v="0"/>
    <n v="0"/>
    <n v="0"/>
    <n v="32103.11"/>
    <n v="0"/>
  </r>
  <r>
    <x v="11"/>
    <n v="3040802100"/>
    <s v="ITHS"/>
    <n v="627103"/>
    <s v="P"/>
    <n v="627103"/>
    <s v="ITHS UL YR8"/>
    <x v="34"/>
    <x v="115"/>
    <n v="0"/>
    <n v="0"/>
    <n v="1077755.1399999999"/>
    <n v="0"/>
    <n v="0"/>
  </r>
  <r>
    <x v="11"/>
    <n v="3040802100"/>
    <s v="ITHS"/>
    <n v="627137"/>
    <s v="S"/>
    <n v="627103"/>
    <s v="YR8 CR 26"/>
    <x v="34"/>
    <x v="115"/>
    <n v="0"/>
    <n v="0"/>
    <n v="95.92"/>
    <n v="0"/>
    <n v="0"/>
  </r>
  <r>
    <x v="11"/>
    <n v="3040802100"/>
    <s v="ITHS"/>
    <n v="627224"/>
    <s v="S"/>
    <n v="627103"/>
    <s v="YR8 BIOETHICS SUP 54.5"/>
    <x v="34"/>
    <x v="115"/>
    <n v="0"/>
    <n v="0"/>
    <n v="1660.7"/>
    <n v="0"/>
    <n v="0"/>
  </r>
  <r>
    <x v="11"/>
    <n v="3040912133"/>
    <s v="815 MED"/>
    <n v="665718"/>
    <s v="S"/>
    <n v="665716"/>
    <s v="AHA VAISAR YR1"/>
    <x v="16"/>
    <x v="116"/>
    <n v="0"/>
    <n v="0"/>
    <n v="0"/>
    <n v="0"/>
    <n v="0"/>
  </r>
  <r>
    <x v="11"/>
    <n v="3040912133"/>
    <s v="815 MED"/>
    <n v="665716"/>
    <s v="P"/>
    <n v="665716"/>
    <s v="AHA VAISAR"/>
    <x v="0"/>
    <x v="116"/>
    <n v="0"/>
    <n v="0"/>
    <n v="0"/>
    <n v="0"/>
    <n v="0"/>
  </r>
  <r>
    <x v="11"/>
    <n v="3040912133"/>
    <s v="815 MED"/>
    <n v="665719"/>
    <s v="S"/>
    <n v="665716"/>
    <s v="AHA VAISAR YR2"/>
    <x v="0"/>
    <x v="116"/>
    <n v="0"/>
    <n v="0"/>
    <n v="0"/>
    <n v="0"/>
    <n v="0"/>
  </r>
  <r>
    <x v="11"/>
    <n v="3040912133"/>
    <s v="815 MED"/>
    <n v="662933"/>
    <s v="S"/>
    <n v="662930"/>
    <s v="HAN AHA BGIA YR1"/>
    <x v="16"/>
    <x v="117"/>
    <n v="0"/>
    <n v="0"/>
    <n v="0"/>
    <n v="0"/>
    <n v="0"/>
  </r>
  <r>
    <x v="11"/>
    <n v="3040912133"/>
    <s v="815 MED"/>
    <n v="662930"/>
    <s v="P"/>
    <n v="662930"/>
    <s v="HAN AHA BGIA"/>
    <x v="0"/>
    <x v="117"/>
    <n v="0"/>
    <n v="0"/>
    <n v="0"/>
    <n v="0"/>
    <n v="0"/>
  </r>
  <r>
    <x v="11"/>
    <n v="3040912133"/>
    <s v="815 MED"/>
    <n v="662938"/>
    <s v="S"/>
    <n v="662930"/>
    <s v="HAN AHA BGIA YR2"/>
    <x v="0"/>
    <x v="117"/>
    <n v="0"/>
    <n v="0"/>
    <n v="0"/>
    <n v="0"/>
    <n v="0"/>
  </r>
  <r>
    <x v="11"/>
    <n v="3040912133"/>
    <s v="815 MED"/>
    <n v="663907"/>
    <s v="P"/>
    <n v="663907"/>
    <s v="CHAIT AHA GIA"/>
    <x v="0"/>
    <x v="118"/>
    <n v="0"/>
    <n v="0"/>
    <n v="0"/>
    <n v="0"/>
    <n v="0"/>
  </r>
  <r>
    <x v="11"/>
    <n v="3040912133"/>
    <s v="815 MED"/>
    <n v="663917"/>
    <s v="S"/>
    <n v="663907"/>
    <s v="CHAIT AHA GIA YR1"/>
    <x v="16"/>
    <x v="118"/>
    <n v="0"/>
    <n v="0"/>
    <n v="0"/>
    <n v="0"/>
    <n v="0"/>
  </r>
  <r>
    <x v="11"/>
    <n v="3040912133"/>
    <s v="815 MED"/>
    <n v="663924"/>
    <s v="S"/>
    <n v="663907"/>
    <s v="CHAIT AHA GIA YR2"/>
    <x v="0"/>
    <x v="118"/>
    <n v="0"/>
    <n v="0"/>
    <n v="0"/>
    <n v="0"/>
    <n v="0"/>
  </r>
  <r>
    <x v="11"/>
    <n v="3040912173"/>
    <s v="815 MED"/>
    <n v="630786"/>
    <m/>
    <m/>
    <s v="TLR LIGAND AGONISTS"/>
    <x v="0"/>
    <x v="115"/>
    <n v="0"/>
    <n v="0"/>
    <n v="0.01"/>
    <n v="0"/>
    <n v="0"/>
  </r>
  <r>
    <x v="11"/>
    <n v="3040912173"/>
    <s v="815 MED"/>
    <n v="667900"/>
    <m/>
    <m/>
    <s v="KOMEN MDACC SUB DISIS"/>
    <x v="35"/>
    <x v="115"/>
    <n v="0"/>
    <n v="0"/>
    <n v="0"/>
    <n v="51051.93"/>
    <n v="0"/>
  </r>
  <r>
    <x v="11"/>
    <n v="3040918000"/>
    <s v="815 PEDS"/>
    <n v="666134"/>
    <m/>
    <m/>
    <s v="CFF RESEARCH GRANT"/>
    <x v="0"/>
    <x v="119"/>
    <n v="0"/>
    <n v="0"/>
    <n v="0"/>
    <n v="24300"/>
    <n v="0"/>
  </r>
  <r>
    <x v="11"/>
    <n v="3040931004"/>
    <s v="815 BIOENGINEERING"/>
    <n v="664343"/>
    <s v="S"/>
    <n v="664339"/>
    <s v="AHA Zheng YR 4"/>
    <x v="0"/>
    <x v="120"/>
    <n v="0"/>
    <n v="0"/>
    <n v="0"/>
    <n v="0"/>
    <n v="0"/>
  </r>
  <r>
    <x v="11"/>
    <n v="3040931004"/>
    <s v="815 BIOENGINEERING"/>
    <n v="664342"/>
    <s v="S"/>
    <n v="664339"/>
    <s v="AHA Zheng YR 3"/>
    <x v="16"/>
    <x v="120"/>
    <n v="0"/>
    <n v="0"/>
    <n v="0"/>
    <n v="0"/>
    <n v="0"/>
  </r>
  <r>
    <x v="11"/>
    <n v="3040931004"/>
    <s v="815 BIOENGINEERING"/>
    <n v="664341"/>
    <s v="S"/>
    <n v="664339"/>
    <s v="AHA Zheng YR 2"/>
    <x v="36"/>
    <x v="120"/>
    <n v="0"/>
    <n v="0"/>
    <n v="0"/>
    <n v="0"/>
    <n v="0"/>
  </r>
  <r>
    <x v="11"/>
    <n v="3040931004"/>
    <s v="815 BIOENGINEERING"/>
    <n v="664339"/>
    <s v="P"/>
    <n v="664339"/>
    <s v="AHA Zheng"/>
    <x v="0"/>
    <x v="120"/>
    <n v="0"/>
    <n v="0"/>
    <n v="0"/>
    <n v="5000"/>
    <n v="0"/>
  </r>
  <r>
    <x v="11"/>
    <n v="3040947001"/>
    <s v="IMMUNOLOGY SLU"/>
    <n v="667078"/>
    <m/>
    <m/>
    <s v="ADAMS SA 13-14"/>
    <x v="5"/>
    <x v="121"/>
    <n v="0"/>
    <n v="0"/>
    <n v="0"/>
    <n v="0"/>
    <n v="0"/>
  </r>
  <r>
    <x v="11"/>
    <n v="3040947007"/>
    <s v="IMMUNOLOGY SLU"/>
    <n v="626018"/>
    <s v="S"/>
    <n v="625992"/>
    <s v="RCE PROJ 14  Y10"/>
    <x v="25"/>
    <x v="122"/>
    <n v="0"/>
    <n v="0"/>
    <n v="0"/>
    <n v="0"/>
    <n v="-214.38"/>
  </r>
  <r>
    <x v="11"/>
    <n v="3041042423"/>
    <s v="ROSEN MICRO"/>
    <n v="617651"/>
    <s v="P"/>
    <n v="617651"/>
    <s v="KA YEE R01"/>
    <x v="37"/>
    <x v="123"/>
    <n v="0"/>
    <n v="0"/>
    <n v="0"/>
    <n v="0"/>
    <n v="0"/>
  </r>
  <r>
    <x v="11"/>
    <n v="3041042423"/>
    <s v="ROSEN MICRO"/>
    <n v="624552"/>
    <s v="S"/>
    <n v="617651"/>
    <s v="KAYEE R01 ADMINSUPP 12"/>
    <x v="37"/>
    <x v="123"/>
    <n v="0"/>
    <n v="0"/>
    <n v="0"/>
    <n v="0"/>
    <n v="0"/>
  </r>
  <r>
    <x v="11"/>
    <n v="3041042430"/>
    <s v="ROSEN MICRO"/>
    <n v="667438"/>
    <m/>
    <m/>
    <s v="FULLER HHF"/>
    <x v="38"/>
    <x v="124"/>
    <n v="3450.34"/>
    <n v="0"/>
    <n v="649.44000000000005"/>
    <n v="8497.5300000000007"/>
    <n v="0"/>
  </r>
  <r>
    <x v="12"/>
    <n v="3060003000"/>
    <s v="FAMILY &amp; CHILD NURSING"/>
    <n v="630881"/>
    <m/>
    <m/>
    <s v="OHNEP"/>
    <x v="0"/>
    <x v="125"/>
    <n v="0"/>
    <n v="0"/>
    <n v="0"/>
    <n v="0"/>
    <n v="0"/>
  </r>
  <r>
    <x v="12"/>
    <n v="3060005000"/>
    <s v="BIOBHV NURS &amp; HLTH SYS"/>
    <n v="630808"/>
    <m/>
    <m/>
    <s v="MOVEMBER AU P3P"/>
    <x v="3"/>
    <x v="126"/>
    <n v="0"/>
    <n v="0"/>
    <n v="0"/>
    <n v="0"/>
    <n v="0"/>
  </r>
  <r>
    <x v="13"/>
    <n v="3100001000"/>
    <s v="BIOSTATISTICS"/>
    <n v="637298"/>
    <m/>
    <m/>
    <s v="DUKE-CATH PCI"/>
    <x v="15"/>
    <x v="127"/>
    <n v="0"/>
    <n v="0"/>
    <n v="1865.94"/>
    <n v="19646"/>
    <n v="0"/>
  </r>
  <r>
    <x v="13"/>
    <n v="3100001000"/>
    <s v="BIOSTATISTICS"/>
    <n v="637297"/>
    <m/>
    <m/>
    <s v="DUKE-SCD"/>
    <x v="15"/>
    <x v="127"/>
    <n v="0"/>
    <n v="0"/>
    <n v="0"/>
    <n v="4912.5"/>
    <n v="-42.55"/>
  </r>
  <r>
    <x v="13"/>
    <n v="3100001010"/>
    <s v="BIOSTATISTICS"/>
    <n v="630101"/>
    <m/>
    <m/>
    <s v="AIRWAY DR. WANG"/>
    <x v="28"/>
    <x v="128"/>
    <n v="0"/>
    <n v="0"/>
    <n v="0"/>
    <n v="0"/>
    <n v="-4895.49"/>
  </r>
  <r>
    <x v="13"/>
    <n v="3100002000"/>
    <s v="ENVIRO &amp; OCCUP HEALTH"/>
    <n v="660042"/>
    <s v="P"/>
    <n v="660042"/>
    <s v="LATTICE/AF SBIR PH-II"/>
    <x v="1"/>
    <x v="129"/>
    <n v="0"/>
    <n v="0"/>
    <n v="1.44"/>
    <n v="14210.56"/>
    <n v="0"/>
  </r>
  <r>
    <x v="13"/>
    <n v="3100002000"/>
    <s v="ENVIRO &amp; OCCUP HEALTH"/>
    <n v="660361"/>
    <s v="P"/>
    <n v="660361"/>
    <s v="SBIR-LATTICE DOE"/>
    <x v="39"/>
    <x v="129"/>
    <n v="0"/>
    <n v="0"/>
    <n v="2515.41"/>
    <n v="24987.34"/>
    <n v="0"/>
  </r>
  <r>
    <x v="13"/>
    <n v="3100002000"/>
    <s v="ENVIRO &amp; OCCUP HEALTH"/>
    <n v="630216"/>
    <m/>
    <m/>
    <s v="NCS HMN 2015"/>
    <x v="14"/>
    <x v="130"/>
    <n v="0"/>
    <n v="0"/>
    <n v="48.56"/>
    <n v="2500.9699999999998"/>
    <n v="0"/>
  </r>
  <r>
    <x v="13"/>
    <n v="3100003310"/>
    <s v="EPIDEMIOLOGY"/>
    <n v="620534"/>
    <s v="S"/>
    <n v="621430"/>
    <s v="xxxADVxxxMAPP - PROJEC"/>
    <x v="7"/>
    <x v="131"/>
    <n v="0"/>
    <n v="0"/>
    <n v="0"/>
    <n v="0"/>
    <n v="0"/>
  </r>
  <r>
    <x v="13"/>
    <n v="3100003310"/>
    <s v="EPIDEMIOLOGY"/>
    <n v="620546"/>
    <s v="S"/>
    <n v="621430"/>
    <s v="xxxADVxxxMAPP - PROJEC"/>
    <x v="7"/>
    <x v="131"/>
    <n v="0"/>
    <n v="0"/>
    <n v="0"/>
    <n v="0"/>
    <n v="0"/>
  </r>
  <r>
    <x v="13"/>
    <n v="3100003310"/>
    <s v="EPIDEMIOLOGY"/>
    <n v="620549"/>
    <s v="S"/>
    <n v="621430"/>
    <s v="xxxADVxxxMAPP - PROJEC"/>
    <x v="7"/>
    <x v="131"/>
    <n v="0"/>
    <n v="0"/>
    <n v="0"/>
    <n v="0"/>
    <n v="0"/>
  </r>
  <r>
    <x v="13"/>
    <n v="3100003310"/>
    <s v="EPIDEMIOLOGY"/>
    <n v="621430"/>
    <s v="P"/>
    <n v="621430"/>
    <s v="MAPP"/>
    <x v="7"/>
    <x v="131"/>
    <n v="0"/>
    <n v="0"/>
    <n v="0"/>
    <n v="0"/>
    <n v="0"/>
  </r>
  <r>
    <x v="13"/>
    <n v="3100003310"/>
    <s v="EPIDEMIOLOGY"/>
    <n v="620570"/>
    <s v="S"/>
    <n v="621430"/>
    <s v="xxxADVxxxMAPP - PROJEC"/>
    <x v="7"/>
    <x v="131"/>
    <n v="0"/>
    <n v="0"/>
    <n v="0"/>
    <n v="0"/>
    <n v="0"/>
  </r>
  <r>
    <x v="13"/>
    <n v="3100003310"/>
    <s v="EPIDEMIOLOGY"/>
    <n v="628157"/>
    <s v="P"/>
    <n v="628157"/>
    <s v="NPCC"/>
    <x v="7"/>
    <x v="131"/>
    <n v="0"/>
    <n v="0"/>
    <n v="0"/>
    <n v="0"/>
    <n v="-5984"/>
  </r>
  <r>
    <x v="13"/>
    <n v="3100003310"/>
    <s v="EPIDEMIOLOGY"/>
    <n v="629801"/>
    <m/>
    <m/>
    <s v="BIOBANKING"/>
    <x v="7"/>
    <x v="131"/>
    <n v="0"/>
    <n v="0"/>
    <n v="0"/>
    <n v="0"/>
    <n v="-4617.57"/>
  </r>
  <r>
    <x v="13"/>
    <n v="3100003310"/>
    <s v="EPIDEMIOLOGY"/>
    <n v="629399"/>
    <m/>
    <m/>
    <s v="STG MEN &amp; COMMUNITIES"/>
    <x v="7"/>
    <x v="132"/>
    <n v="0"/>
    <n v="0"/>
    <n v="530890.1"/>
    <n v="0"/>
    <n v="0"/>
  </r>
  <r>
    <x v="13"/>
    <n v="3100003310"/>
    <s v="EPIDEMIOLOGY"/>
    <n v="628368"/>
    <s v="S"/>
    <n v="628157"/>
    <s v="NPCC-CIRCLE OF LIFE"/>
    <x v="7"/>
    <x v="131"/>
    <n v="0"/>
    <n v="0"/>
    <n v="0"/>
    <n v="0"/>
    <n v="0"/>
  </r>
  <r>
    <x v="13"/>
    <n v="3100003310"/>
    <s v="EPIDEMIOLOGY"/>
    <n v="628228"/>
    <s v="S"/>
    <n v="628157"/>
    <s v="NPCC-OUTREACH"/>
    <x v="7"/>
    <x v="131"/>
    <n v="0"/>
    <n v="0"/>
    <n v="0"/>
    <n v="0"/>
    <n v="0"/>
  </r>
  <r>
    <x v="13"/>
    <n v="3100003310"/>
    <s v="EPIDEMIOLOGY"/>
    <n v="628227"/>
    <s v="S"/>
    <n v="628157"/>
    <s v="NPCC-RESEARCH"/>
    <x v="7"/>
    <x v="131"/>
    <n v="0"/>
    <n v="0"/>
    <n v="0"/>
    <n v="0"/>
    <n v="0"/>
  </r>
  <r>
    <x v="13"/>
    <n v="3100003310"/>
    <s v="EPIDEMIOLOGY"/>
    <n v="628225"/>
    <s v="S"/>
    <n v="628157"/>
    <s v="NPCC-SIMONDS"/>
    <x v="7"/>
    <x v="131"/>
    <n v="0"/>
    <n v="0"/>
    <n v="0.02"/>
    <n v="0"/>
    <n v="0"/>
  </r>
  <r>
    <x v="13"/>
    <n v="3100003310"/>
    <s v="EPIDEMIOLOGY"/>
    <n v="628224"/>
    <s v="S"/>
    <n v="628157"/>
    <s v="NPCC-TRAINING"/>
    <x v="7"/>
    <x v="131"/>
    <n v="0"/>
    <n v="0"/>
    <n v="0"/>
    <n v="0"/>
    <n v="0"/>
  </r>
  <r>
    <x v="13"/>
    <n v="3100004300"/>
    <s v="HEALTH SERVICES/MAIN"/>
    <n v="632130"/>
    <s v="P"/>
    <n v="632130"/>
    <s v="SIM EVAL YEAR 1"/>
    <x v="4"/>
    <x v="133"/>
    <n v="0"/>
    <n v="0"/>
    <n v="44853.16"/>
    <n v="0"/>
    <n v="0"/>
  </r>
  <r>
    <x v="13"/>
    <n v="3100004600"/>
    <s v="HEALTH SERVICES/MAIN"/>
    <n v="669498"/>
    <s v="S"/>
    <n v="663948"/>
    <s v="HEALTHLINKS"/>
    <x v="5"/>
    <x v="134"/>
    <n v="0"/>
    <n v="0"/>
    <n v="0"/>
    <n v="0"/>
    <n v="0"/>
  </r>
  <r>
    <x v="13"/>
    <n v="3100004600"/>
    <s v="HEALTH SERVICES/MAIN"/>
    <n v="669499"/>
    <s v="S"/>
    <n v="663948"/>
    <s v="BCC"/>
    <x v="5"/>
    <x v="134"/>
    <n v="0"/>
    <n v="0"/>
    <n v="0"/>
    <n v="0"/>
    <n v="0"/>
  </r>
  <r>
    <x v="13"/>
    <n v="3100004600"/>
    <s v="HEALTH SERVICES/MAIN"/>
    <n v="669501"/>
    <s v="S"/>
    <n v="663948"/>
    <s v="CANCER CONTROL"/>
    <x v="5"/>
    <x v="134"/>
    <n v="0"/>
    <n v="0"/>
    <n v="0"/>
    <n v="0"/>
    <n v="0"/>
  </r>
  <r>
    <x v="13"/>
    <n v="3100004600"/>
    <s v="HEALTH SERVICES/MAIN"/>
    <n v="660887"/>
    <s v="S"/>
    <n v="663948"/>
    <s v="DOH CTG"/>
    <x v="37"/>
    <x v="134"/>
    <n v="0"/>
    <n v="0"/>
    <n v="0"/>
    <n v="0"/>
    <n v="0"/>
  </r>
  <r>
    <x v="13"/>
    <n v="3100004600"/>
    <s v="HEALTH SERVICES/MAIN"/>
    <n v="660889"/>
    <s v="S"/>
    <n v="663948"/>
    <s v="DOH EVALUATION"/>
    <x v="40"/>
    <x v="134"/>
    <n v="0"/>
    <n v="0"/>
    <n v="0"/>
    <n v="0"/>
    <n v="0"/>
  </r>
  <r>
    <x v="13"/>
    <n v="3100004600"/>
    <s v="HEALTH SERVICES/MAIN"/>
    <n v="660894"/>
    <s v="S"/>
    <n v="663948"/>
    <s v="DOH BCCHP"/>
    <x v="40"/>
    <x v="134"/>
    <n v="0"/>
    <n v="0"/>
    <n v="0"/>
    <n v="0"/>
    <n v="0"/>
  </r>
  <r>
    <x v="13"/>
    <n v="3100004600"/>
    <s v="HEALTH SERVICES/MAIN"/>
    <n v="663948"/>
    <s v="P"/>
    <n v="663948"/>
    <s v="CTG-WORKSITES"/>
    <x v="41"/>
    <x v="134"/>
    <n v="0"/>
    <n v="0"/>
    <n v="2052.54"/>
    <n v="3661.38"/>
    <n v="0"/>
  </r>
  <r>
    <x v="13"/>
    <n v="3100004600"/>
    <s v="HEALTH SERVICES/MAIN"/>
    <n v="630218"/>
    <s v="S"/>
    <n v="663948"/>
    <s v="HYPERTENSION"/>
    <x v="41"/>
    <x v="135"/>
    <n v="0"/>
    <n v="0"/>
    <n v="0"/>
    <n v="0"/>
    <n v="0"/>
  </r>
  <r>
    <x v="14"/>
    <n v="4020110208"/>
    <s v="CENTRAL CAP PROJECTS"/>
    <n v="400916"/>
    <s v="S"/>
    <n v="668672"/>
    <s v="204686 HECED BRIDGE 1"/>
    <x v="0"/>
    <x v="136"/>
    <n v="0"/>
    <n v="0"/>
    <n v="1469935.38"/>
    <n v="0"/>
    <n v="0"/>
  </r>
  <r>
    <x v="15"/>
    <n v="6150001100"/>
    <s v="ACADEMIC AFFAIRS-T"/>
    <n v="667693"/>
    <m/>
    <m/>
    <s v="TNC SALMON RESTORATION"/>
    <x v="0"/>
    <x v="137"/>
    <n v="0"/>
    <n v="0"/>
    <n v="0"/>
    <n v="2837.0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6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 colHeaderCaption="Years">
  <location ref="A3:G21" firstHeaderRow="1" firstDataRow="2" firstDataCol="1"/>
  <pivotFields count="14">
    <pivotField axis="axisRow" showAll="0">
      <items count="1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t="default" sd="0"/>
      </items>
    </pivotField>
    <pivotField showAll="0"/>
    <pivotField showAll="0"/>
    <pivotField dataField="1" showAll="0"/>
    <pivotField showAll="0"/>
    <pivotField showAll="0"/>
    <pivotField showAll="0"/>
    <pivotField axis="axisCol" numFmtId="1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39">
        <item x="72"/>
        <item x="50"/>
        <item x="2"/>
        <item x="22"/>
        <item x="14"/>
        <item x="106"/>
        <item x="16"/>
        <item x="137"/>
        <item x="24"/>
        <item x="92"/>
        <item x="109"/>
        <item x="97"/>
        <item x="131"/>
        <item x="12"/>
        <item x="48"/>
        <item x="78"/>
        <item x="118"/>
        <item x="86"/>
        <item x="76"/>
        <item x="104"/>
        <item x="74"/>
        <item x="133"/>
        <item x="89"/>
        <item x="53"/>
        <item x="13"/>
        <item x="21"/>
        <item x="10"/>
        <item x="136"/>
        <item x="115"/>
        <item x="1"/>
        <item x="44"/>
        <item x="9"/>
        <item x="42"/>
        <item x="58"/>
        <item x="130"/>
        <item x="26"/>
        <item x="88"/>
        <item x="124"/>
        <item x="60"/>
        <item x="57"/>
        <item x="20"/>
        <item x="69"/>
        <item x="95"/>
        <item x="47"/>
        <item x="33"/>
        <item x="43"/>
        <item x="117"/>
        <item x="23"/>
        <item x="134"/>
        <item x="36"/>
        <item x="100"/>
        <item x="40"/>
        <item x="37"/>
        <item x="19"/>
        <item x="79"/>
        <item x="84"/>
        <item x="85"/>
        <item x="62"/>
        <item x="127"/>
        <item x="17"/>
        <item x="114"/>
        <item x="125"/>
        <item x="0"/>
        <item x="65"/>
        <item x="27"/>
        <item x="93"/>
        <item x="99"/>
        <item x="28"/>
        <item x="5"/>
        <item x="63"/>
        <item x="80"/>
        <item x="126"/>
        <item x="25"/>
        <item x="110"/>
        <item x="56"/>
        <item x="71"/>
        <item x="128"/>
        <item x="55"/>
        <item x="119"/>
        <item x="77"/>
        <item x="98"/>
        <item x="4"/>
        <item x="41"/>
        <item x="96"/>
        <item x="90"/>
        <item x="34"/>
        <item x="52"/>
        <item x="102"/>
        <item x="59"/>
        <item x="45"/>
        <item x="107"/>
        <item x="51"/>
        <item x="54"/>
        <item x="67"/>
        <item x="46"/>
        <item x="135"/>
        <item x="18"/>
        <item x="3"/>
        <item x="61"/>
        <item x="103"/>
        <item x="31"/>
        <item x="94"/>
        <item x="35"/>
        <item x="29"/>
        <item x="8"/>
        <item x="70"/>
        <item x="64"/>
        <item x="132"/>
        <item x="39"/>
        <item x="105"/>
        <item x="111"/>
        <item x="91"/>
        <item x="122"/>
        <item x="11"/>
        <item x="73"/>
        <item x="32"/>
        <item x="6"/>
        <item x="83"/>
        <item x="121"/>
        <item x="116"/>
        <item x="75"/>
        <item x="49"/>
        <item x="113"/>
        <item x="112"/>
        <item x="82"/>
        <item x="15"/>
        <item x="66"/>
        <item x="7"/>
        <item x="87"/>
        <item x="81"/>
        <item x="101"/>
        <item x="123"/>
        <item x="129"/>
        <item x="38"/>
        <item x="68"/>
        <item x="108"/>
        <item x="30"/>
        <item x="120"/>
        <item t="default"/>
      </items>
    </pivotField>
    <pivotField showAll="0"/>
    <pivotField showAll="0"/>
    <pivotField showAll="0"/>
    <pivotField showAll="0"/>
    <pivotField showAll="0"/>
  </pivotFields>
  <rowFields count="2">
    <field x="0"/>
    <field x="8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7"/>
  </colFields>
  <colItems count="6">
    <i>
      <x v="1"/>
    </i>
    <i>
      <x v="3"/>
    </i>
    <i>
      <x v="4"/>
    </i>
    <i>
      <x v="5"/>
    </i>
    <i>
      <x v="6"/>
    </i>
    <i t="grand">
      <x/>
    </i>
  </colItems>
  <dataFields count="1">
    <dataField name="Major Org Code Description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3" sqref="A23"/>
    </sheetView>
  </sheetViews>
  <sheetFormatPr defaultRowHeight="15" x14ac:dyDescent="0.25"/>
  <cols>
    <col min="1" max="1" width="32.7109375" customWidth="1"/>
    <col min="2" max="7" width="8.7109375" customWidth="1"/>
    <col min="8" max="8" width="11.7109375" customWidth="1"/>
  </cols>
  <sheetData>
    <row r="1" spans="1:7" ht="26.25" x14ac:dyDescent="0.4">
      <c r="A1" s="20" t="s">
        <v>438</v>
      </c>
      <c r="B1" s="20"/>
      <c r="C1" s="20"/>
      <c r="D1" s="20"/>
      <c r="E1" s="20"/>
      <c r="F1" s="20"/>
      <c r="G1" s="20"/>
    </row>
    <row r="2" spans="1:7" ht="15.75" x14ac:dyDescent="0.25">
      <c r="A2" s="21" t="s">
        <v>439</v>
      </c>
      <c r="B2" s="21"/>
      <c r="C2" s="21"/>
      <c r="D2" s="21"/>
      <c r="E2" s="21"/>
      <c r="F2" s="21"/>
      <c r="G2" s="21"/>
    </row>
    <row r="3" spans="1:7" x14ac:dyDescent="0.25">
      <c r="A3" s="16" t="s">
        <v>436</v>
      </c>
      <c r="B3" s="16" t="s">
        <v>440</v>
      </c>
    </row>
    <row r="4" spans="1:7" x14ac:dyDescent="0.25">
      <c r="A4" s="16" t="s">
        <v>437</v>
      </c>
      <c r="B4" s="19" t="s">
        <v>431</v>
      </c>
      <c r="C4" s="19" t="s">
        <v>432</v>
      </c>
      <c r="D4" s="19" t="s">
        <v>433</v>
      </c>
      <c r="E4" s="19" t="s">
        <v>434</v>
      </c>
      <c r="F4" s="19" t="s">
        <v>435</v>
      </c>
      <c r="G4" s="19" t="s">
        <v>430</v>
      </c>
    </row>
    <row r="5" spans="1:7" x14ac:dyDescent="0.25">
      <c r="A5" s="17" t="s">
        <v>12</v>
      </c>
      <c r="B5" s="18"/>
      <c r="C5" s="18"/>
      <c r="D5" s="18"/>
      <c r="E5" s="18">
        <v>1</v>
      </c>
      <c r="F5" s="18"/>
      <c r="G5" s="18">
        <v>1</v>
      </c>
    </row>
    <row r="6" spans="1:7" x14ac:dyDescent="0.25">
      <c r="A6" s="17" t="s">
        <v>16</v>
      </c>
      <c r="B6" s="18"/>
      <c r="C6" s="18"/>
      <c r="D6" s="18"/>
      <c r="E6" s="18">
        <v>1</v>
      </c>
      <c r="F6" s="18"/>
      <c r="G6" s="18">
        <v>1</v>
      </c>
    </row>
    <row r="7" spans="1:7" x14ac:dyDescent="0.25">
      <c r="A7" s="17" t="s">
        <v>19</v>
      </c>
      <c r="B7" s="18"/>
      <c r="C7" s="18"/>
      <c r="D7" s="18">
        <v>1</v>
      </c>
      <c r="E7" s="18">
        <v>3</v>
      </c>
      <c r="F7" s="18">
        <v>1</v>
      </c>
      <c r="G7" s="18">
        <v>5</v>
      </c>
    </row>
    <row r="8" spans="1:7" x14ac:dyDescent="0.25">
      <c r="A8" s="17" t="s">
        <v>31</v>
      </c>
      <c r="B8" s="18"/>
      <c r="C8" s="18"/>
      <c r="D8" s="18">
        <v>2</v>
      </c>
      <c r="E8" s="18">
        <v>7</v>
      </c>
      <c r="F8" s="18">
        <v>2</v>
      </c>
      <c r="G8" s="18">
        <v>11</v>
      </c>
    </row>
    <row r="9" spans="1:7" x14ac:dyDescent="0.25">
      <c r="A9" s="17" t="s">
        <v>50</v>
      </c>
      <c r="B9" s="18"/>
      <c r="C9" s="18"/>
      <c r="D9" s="18">
        <v>2</v>
      </c>
      <c r="E9" s="18">
        <v>1</v>
      </c>
      <c r="F9" s="18">
        <v>1</v>
      </c>
      <c r="G9" s="18">
        <v>4</v>
      </c>
    </row>
    <row r="10" spans="1:7" x14ac:dyDescent="0.25">
      <c r="A10" s="17" t="s">
        <v>58</v>
      </c>
      <c r="B10" s="18"/>
      <c r="C10" s="18"/>
      <c r="D10" s="18"/>
      <c r="E10" s="18">
        <v>9</v>
      </c>
      <c r="F10" s="18">
        <v>9</v>
      </c>
      <c r="G10" s="18">
        <v>18</v>
      </c>
    </row>
    <row r="11" spans="1:7" x14ac:dyDescent="0.25">
      <c r="A11" s="17" t="s">
        <v>94</v>
      </c>
      <c r="B11" s="18"/>
      <c r="C11" s="18"/>
      <c r="D11" s="18">
        <v>1</v>
      </c>
      <c r="E11" s="18">
        <v>8</v>
      </c>
      <c r="F11" s="18">
        <v>3</v>
      </c>
      <c r="G11" s="18">
        <v>12</v>
      </c>
    </row>
    <row r="12" spans="1:7" x14ac:dyDescent="0.25">
      <c r="A12" s="17" t="s">
        <v>117</v>
      </c>
      <c r="B12" s="18"/>
      <c r="C12" s="18"/>
      <c r="D12" s="18"/>
      <c r="E12" s="18">
        <v>2</v>
      </c>
      <c r="F12" s="18"/>
      <c r="G12" s="18">
        <v>2</v>
      </c>
    </row>
    <row r="13" spans="1:7" x14ac:dyDescent="0.25">
      <c r="A13" s="17" t="s">
        <v>122</v>
      </c>
      <c r="B13" s="18"/>
      <c r="C13" s="18"/>
      <c r="D13" s="18"/>
      <c r="E13" s="18">
        <v>4</v>
      </c>
      <c r="F13" s="18">
        <v>1</v>
      </c>
      <c r="G13" s="18">
        <v>5</v>
      </c>
    </row>
    <row r="14" spans="1:7" x14ac:dyDescent="0.25">
      <c r="A14" s="17" t="s">
        <v>131</v>
      </c>
      <c r="B14" s="18"/>
      <c r="C14" s="18"/>
      <c r="D14" s="18"/>
      <c r="E14" s="18">
        <v>1</v>
      </c>
      <c r="F14" s="18"/>
      <c r="G14" s="18">
        <v>1</v>
      </c>
    </row>
    <row r="15" spans="1:7" x14ac:dyDescent="0.25">
      <c r="A15" s="17" t="s">
        <v>134</v>
      </c>
      <c r="B15" s="18"/>
      <c r="C15" s="18"/>
      <c r="D15" s="18"/>
      <c r="E15" s="18">
        <v>2</v>
      </c>
      <c r="F15" s="18">
        <v>1</v>
      </c>
      <c r="G15" s="18">
        <v>3</v>
      </c>
    </row>
    <row r="16" spans="1:7" x14ac:dyDescent="0.25">
      <c r="A16" s="17" t="s">
        <v>141</v>
      </c>
      <c r="B16" s="18"/>
      <c r="C16" s="18">
        <v>2</v>
      </c>
      <c r="D16" s="18">
        <v>19</v>
      </c>
      <c r="E16" s="18">
        <v>54</v>
      </c>
      <c r="F16" s="18">
        <v>34</v>
      </c>
      <c r="G16" s="18">
        <v>109</v>
      </c>
    </row>
    <row r="17" spans="1:7" x14ac:dyDescent="0.25">
      <c r="A17" s="17" t="s">
        <v>319</v>
      </c>
      <c r="B17" s="18"/>
      <c r="C17" s="18"/>
      <c r="D17" s="18"/>
      <c r="E17" s="18">
        <v>2</v>
      </c>
      <c r="F17" s="18"/>
      <c r="G17" s="18">
        <v>2</v>
      </c>
    </row>
    <row r="18" spans="1:7" x14ac:dyDescent="0.25">
      <c r="A18" s="17" t="s">
        <v>324</v>
      </c>
      <c r="B18" s="18">
        <v>1</v>
      </c>
      <c r="C18" s="18"/>
      <c r="D18" s="18">
        <v>4</v>
      </c>
      <c r="E18" s="18">
        <v>22</v>
      </c>
      <c r="F18" s="18">
        <v>1</v>
      </c>
      <c r="G18" s="18">
        <v>28</v>
      </c>
    </row>
    <row r="19" spans="1:7" x14ac:dyDescent="0.25">
      <c r="A19" s="17" t="s">
        <v>359</v>
      </c>
      <c r="B19" s="18"/>
      <c r="C19" s="18"/>
      <c r="D19" s="18"/>
      <c r="E19" s="18">
        <v>1</v>
      </c>
      <c r="F19" s="18"/>
      <c r="G19" s="18">
        <v>1</v>
      </c>
    </row>
    <row r="20" spans="1:7" x14ac:dyDescent="0.25">
      <c r="A20" s="17" t="s">
        <v>362</v>
      </c>
      <c r="B20" s="18"/>
      <c r="C20" s="18"/>
      <c r="D20" s="18"/>
      <c r="E20" s="18">
        <v>1</v>
      </c>
      <c r="F20" s="18"/>
      <c r="G20" s="18">
        <v>1</v>
      </c>
    </row>
    <row r="21" spans="1:7" x14ac:dyDescent="0.25">
      <c r="A21" s="17" t="s">
        <v>430</v>
      </c>
      <c r="B21" s="18">
        <v>1</v>
      </c>
      <c r="C21" s="18">
        <v>2</v>
      </c>
      <c r="D21" s="18">
        <v>29</v>
      </c>
      <c r="E21" s="18">
        <v>119</v>
      </c>
      <c r="F21" s="18">
        <v>53</v>
      </c>
      <c r="G21" s="18">
        <v>204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workbookViewId="0">
      <pane ySplit="1" topLeftCell="A185" activePane="bottomLeft" state="frozen"/>
      <selection pane="bottomLeft" activeCell="C110" sqref="C110"/>
    </sheetView>
  </sheetViews>
  <sheetFormatPr defaultRowHeight="15" x14ac:dyDescent="0.25"/>
  <cols>
    <col min="1" max="1" width="27.140625" customWidth="1"/>
    <col min="2" max="2" width="14.42578125" customWidth="1"/>
    <col min="3" max="3" width="28.28515625" customWidth="1"/>
    <col min="5" max="5" width="9.140625" style="13"/>
    <col min="7" max="7" width="25.85546875" customWidth="1"/>
    <col min="8" max="8" width="16.85546875" customWidth="1"/>
    <col min="9" max="9" width="28" customWidth="1"/>
    <col min="10" max="14" width="15.7109375" customWidth="1"/>
  </cols>
  <sheetData>
    <row r="1" spans="1:14" ht="30" x14ac:dyDescent="0.25">
      <c r="A1" s="6" t="s">
        <v>0</v>
      </c>
      <c r="B1" s="6" t="s">
        <v>1</v>
      </c>
      <c r="C1" s="6" t="s">
        <v>427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428</v>
      </c>
      <c r="I1" s="6" t="s">
        <v>6</v>
      </c>
      <c r="J1" s="7" t="s">
        <v>7</v>
      </c>
      <c r="K1" s="8" t="s">
        <v>8</v>
      </c>
      <c r="L1" s="9" t="s">
        <v>9</v>
      </c>
      <c r="M1" s="10" t="s">
        <v>10</v>
      </c>
      <c r="N1" s="11" t="s">
        <v>11</v>
      </c>
    </row>
    <row r="2" spans="1:14" x14ac:dyDescent="0.25">
      <c r="A2" s="2" t="s">
        <v>12</v>
      </c>
      <c r="B2">
        <v>2080206000</v>
      </c>
      <c r="C2" s="2" t="s">
        <v>365</v>
      </c>
      <c r="D2">
        <v>668672</v>
      </c>
      <c r="E2" s="12" t="s">
        <v>13</v>
      </c>
      <c r="F2">
        <v>668672</v>
      </c>
      <c r="G2" s="2" t="s">
        <v>14</v>
      </c>
      <c r="H2" s="1">
        <v>42369</v>
      </c>
      <c r="I2" s="2" t="s">
        <v>15</v>
      </c>
      <c r="J2">
        <v>0</v>
      </c>
      <c r="K2" s="22">
        <v>-239500</v>
      </c>
      <c r="L2">
        <v>0</v>
      </c>
      <c r="M2">
        <v>0</v>
      </c>
      <c r="N2">
        <v>0</v>
      </c>
    </row>
    <row r="3" spans="1:14" x14ac:dyDescent="0.25">
      <c r="A3" s="2" t="s">
        <v>16</v>
      </c>
      <c r="B3">
        <v>2150005000</v>
      </c>
      <c r="C3" s="2" t="s">
        <v>366</v>
      </c>
      <c r="D3">
        <v>800850</v>
      </c>
      <c r="G3" s="2" t="s">
        <v>17</v>
      </c>
      <c r="H3" s="1">
        <v>42369</v>
      </c>
      <c r="I3" s="2" t="s">
        <v>18</v>
      </c>
      <c r="J3">
        <v>0</v>
      </c>
      <c r="K3" s="22">
        <v>-8546</v>
      </c>
      <c r="L3">
        <v>0</v>
      </c>
      <c r="M3">
        <v>0</v>
      </c>
      <c r="N3" s="23">
        <v>-0.04</v>
      </c>
    </row>
    <row r="4" spans="1:14" x14ac:dyDescent="0.25">
      <c r="A4" s="2" t="s">
        <v>19</v>
      </c>
      <c r="B4">
        <v>2160301000</v>
      </c>
      <c r="C4" s="2" t="s">
        <v>367</v>
      </c>
      <c r="D4">
        <v>667230</v>
      </c>
      <c r="E4" s="12" t="s">
        <v>20</v>
      </c>
      <c r="F4">
        <v>660042</v>
      </c>
      <c r="G4" s="2" t="s">
        <v>21</v>
      </c>
      <c r="H4" s="1">
        <v>41880</v>
      </c>
      <c r="I4" s="2" t="s">
        <v>22</v>
      </c>
      <c r="J4">
        <v>0</v>
      </c>
      <c r="K4">
        <v>0</v>
      </c>
      <c r="L4" s="4">
        <v>15788</v>
      </c>
      <c r="M4">
        <v>0</v>
      </c>
      <c r="N4">
        <v>0</v>
      </c>
    </row>
    <row r="5" spans="1:14" x14ac:dyDescent="0.25">
      <c r="A5" s="2" t="s">
        <v>19</v>
      </c>
      <c r="B5">
        <v>2160301000</v>
      </c>
      <c r="C5" s="2" t="s">
        <v>367</v>
      </c>
      <c r="D5">
        <v>633090</v>
      </c>
      <c r="G5" s="2" t="s">
        <v>23</v>
      </c>
      <c r="H5" s="1">
        <v>42356</v>
      </c>
      <c r="I5" s="2" t="s">
        <v>24</v>
      </c>
      <c r="J5">
        <v>0</v>
      </c>
      <c r="K5">
        <v>0</v>
      </c>
      <c r="L5" s="4">
        <v>3189.28</v>
      </c>
      <c r="M5" s="3">
        <v>41000</v>
      </c>
      <c r="N5">
        <v>0</v>
      </c>
    </row>
    <row r="6" spans="1:14" x14ac:dyDescent="0.25">
      <c r="A6" s="2" t="s">
        <v>19</v>
      </c>
      <c r="B6">
        <v>2160301000</v>
      </c>
      <c r="C6" s="2" t="s">
        <v>367</v>
      </c>
      <c r="D6">
        <v>628123</v>
      </c>
      <c r="G6" s="2" t="s">
        <v>25</v>
      </c>
      <c r="H6" s="1">
        <v>42338</v>
      </c>
      <c r="I6" s="2" t="s">
        <v>26</v>
      </c>
      <c r="J6">
        <v>0</v>
      </c>
      <c r="K6">
        <v>0</v>
      </c>
      <c r="L6">
        <v>0</v>
      </c>
      <c r="M6" s="3">
        <v>391.76</v>
      </c>
      <c r="N6" s="23">
        <v>-59183.82</v>
      </c>
    </row>
    <row r="7" spans="1:14" x14ac:dyDescent="0.25">
      <c r="A7" s="2" t="s">
        <v>19</v>
      </c>
      <c r="B7">
        <v>2160301000</v>
      </c>
      <c r="C7" s="2" t="s">
        <v>367</v>
      </c>
      <c r="D7">
        <v>623977</v>
      </c>
      <c r="G7" s="2" t="s">
        <v>27</v>
      </c>
      <c r="H7" s="1">
        <v>42369</v>
      </c>
      <c r="I7" s="2" t="s">
        <v>28</v>
      </c>
      <c r="J7">
        <v>0</v>
      </c>
      <c r="K7">
        <v>0</v>
      </c>
      <c r="L7" s="4">
        <v>46218.5</v>
      </c>
      <c r="M7">
        <v>0</v>
      </c>
      <c r="N7">
        <v>0</v>
      </c>
    </row>
    <row r="8" spans="1:14" x14ac:dyDescent="0.25">
      <c r="A8" s="2" t="s">
        <v>19</v>
      </c>
      <c r="B8">
        <v>2160301000</v>
      </c>
      <c r="C8" s="2" t="s">
        <v>367</v>
      </c>
      <c r="D8">
        <v>668394</v>
      </c>
      <c r="G8" s="2" t="s">
        <v>29</v>
      </c>
      <c r="H8" s="1">
        <v>42400</v>
      </c>
      <c r="I8" s="2" t="s">
        <v>30</v>
      </c>
      <c r="J8">
        <v>0</v>
      </c>
      <c r="K8">
        <v>0</v>
      </c>
      <c r="L8">
        <v>0</v>
      </c>
      <c r="M8">
        <v>0</v>
      </c>
      <c r="N8" s="23">
        <v>-327.68</v>
      </c>
    </row>
    <row r="9" spans="1:14" x14ac:dyDescent="0.25">
      <c r="A9" s="2" t="s">
        <v>31</v>
      </c>
      <c r="B9">
        <v>2540127020</v>
      </c>
      <c r="C9" s="2" t="s">
        <v>372</v>
      </c>
      <c r="D9">
        <v>634556</v>
      </c>
      <c r="G9" s="2" t="s">
        <v>43</v>
      </c>
      <c r="H9" s="1">
        <v>42185</v>
      </c>
      <c r="I9" s="2" t="s">
        <v>44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 x14ac:dyDescent="0.25">
      <c r="A10" s="2" t="s">
        <v>31</v>
      </c>
      <c r="B10">
        <v>2540574634</v>
      </c>
      <c r="C10" s="2" t="s">
        <v>369</v>
      </c>
      <c r="D10">
        <v>630109</v>
      </c>
      <c r="G10" s="2" t="s">
        <v>34</v>
      </c>
      <c r="H10" s="1">
        <v>42369</v>
      </c>
      <c r="I10" s="2" t="s">
        <v>35</v>
      </c>
      <c r="J10">
        <v>0</v>
      </c>
      <c r="K10">
        <v>0</v>
      </c>
      <c r="L10">
        <v>0</v>
      </c>
      <c r="M10" s="3">
        <v>13343.49</v>
      </c>
      <c r="N10">
        <v>0</v>
      </c>
    </row>
    <row r="11" spans="1:14" x14ac:dyDescent="0.25">
      <c r="A11" s="2" t="s">
        <v>31</v>
      </c>
      <c r="B11">
        <v>2540588000</v>
      </c>
      <c r="C11" s="2" t="s">
        <v>373</v>
      </c>
      <c r="D11">
        <v>630120</v>
      </c>
      <c r="G11" s="2" t="s">
        <v>45</v>
      </c>
      <c r="H11" s="1">
        <v>42369</v>
      </c>
      <c r="I11" s="2" t="s">
        <v>46</v>
      </c>
      <c r="J11" s="5">
        <v>4</v>
      </c>
      <c r="K11">
        <v>0</v>
      </c>
      <c r="L11">
        <v>0</v>
      </c>
      <c r="M11" s="3">
        <v>2604.87</v>
      </c>
      <c r="N11">
        <v>0</v>
      </c>
    </row>
    <row r="12" spans="1:14" x14ac:dyDescent="0.25">
      <c r="A12" s="2" t="s">
        <v>31</v>
      </c>
      <c r="B12">
        <v>2540590000</v>
      </c>
      <c r="C12" s="2" t="s">
        <v>370</v>
      </c>
      <c r="D12">
        <v>669848</v>
      </c>
      <c r="E12" s="12" t="s">
        <v>13</v>
      </c>
      <c r="F12">
        <v>669848</v>
      </c>
      <c r="G12" s="2" t="s">
        <v>37</v>
      </c>
      <c r="H12" s="1">
        <v>42400</v>
      </c>
      <c r="I12" s="2" t="s">
        <v>38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x14ac:dyDescent="0.25">
      <c r="A13" s="2" t="s">
        <v>31</v>
      </c>
      <c r="B13">
        <v>2540590000</v>
      </c>
      <c r="C13" s="2" t="s">
        <v>370</v>
      </c>
      <c r="D13">
        <v>632642</v>
      </c>
      <c r="E13" s="12" t="s">
        <v>20</v>
      </c>
      <c r="F13">
        <v>669848</v>
      </c>
      <c r="G13" s="2" t="s">
        <v>40</v>
      </c>
      <c r="H13" s="1">
        <v>42400</v>
      </c>
      <c r="I13" s="2" t="s">
        <v>38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25">
      <c r="A14" s="2" t="s">
        <v>31</v>
      </c>
      <c r="B14">
        <v>2540728000</v>
      </c>
      <c r="C14" s="2" t="s">
        <v>374</v>
      </c>
      <c r="D14">
        <v>669222</v>
      </c>
      <c r="G14" s="2" t="s">
        <v>47</v>
      </c>
      <c r="H14" s="1">
        <v>42369</v>
      </c>
      <c r="I14" s="2" t="s">
        <v>48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 x14ac:dyDescent="0.25">
      <c r="A15" s="2" t="s">
        <v>31</v>
      </c>
      <c r="B15">
        <v>2540748100</v>
      </c>
      <c r="C15" s="2" t="s">
        <v>368</v>
      </c>
      <c r="D15">
        <v>662490</v>
      </c>
      <c r="E15" s="12" t="s">
        <v>13</v>
      </c>
      <c r="F15">
        <v>662490</v>
      </c>
      <c r="G15" s="2" t="s">
        <v>32</v>
      </c>
      <c r="H15" s="1">
        <v>41882</v>
      </c>
      <c r="I15" s="2" t="s">
        <v>33</v>
      </c>
      <c r="J15">
        <v>0</v>
      </c>
      <c r="K15" s="22">
        <v>-174755.13</v>
      </c>
      <c r="L15">
        <v>0</v>
      </c>
      <c r="M15">
        <v>0</v>
      </c>
      <c r="N15">
        <v>0</v>
      </c>
    </row>
    <row r="16" spans="1:14" x14ac:dyDescent="0.25">
      <c r="A16" s="2" t="s">
        <v>31</v>
      </c>
      <c r="B16">
        <v>2540748100</v>
      </c>
      <c r="C16" s="2" t="s">
        <v>368</v>
      </c>
      <c r="D16">
        <v>668525</v>
      </c>
      <c r="E16" s="12" t="s">
        <v>13</v>
      </c>
      <c r="F16">
        <v>668525</v>
      </c>
      <c r="G16" s="2" t="s">
        <v>36</v>
      </c>
      <c r="H16" s="1">
        <v>42247</v>
      </c>
      <c r="I16" s="2" t="s">
        <v>33</v>
      </c>
      <c r="J16">
        <v>0</v>
      </c>
      <c r="K16" s="22">
        <v>-59407.89</v>
      </c>
      <c r="L16">
        <v>0</v>
      </c>
      <c r="M16">
        <v>0</v>
      </c>
      <c r="N16" s="23">
        <v>-42953.32</v>
      </c>
    </row>
    <row r="17" spans="1:14" x14ac:dyDescent="0.25">
      <c r="A17" s="2" t="s">
        <v>31</v>
      </c>
      <c r="B17">
        <v>2540748100</v>
      </c>
      <c r="C17" s="2" t="s">
        <v>368</v>
      </c>
      <c r="D17">
        <v>644609</v>
      </c>
      <c r="E17" s="12" t="s">
        <v>20</v>
      </c>
      <c r="F17">
        <v>662490</v>
      </c>
      <c r="G17" s="2" t="s">
        <v>39</v>
      </c>
      <c r="H17" s="1">
        <v>41882</v>
      </c>
      <c r="I17" s="2" t="s">
        <v>33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 x14ac:dyDescent="0.25">
      <c r="A18" s="2" t="s">
        <v>31</v>
      </c>
      <c r="B18">
        <v>2540748100</v>
      </c>
      <c r="C18" s="2" t="s">
        <v>368</v>
      </c>
      <c r="D18">
        <v>644427</v>
      </c>
      <c r="E18" s="12" t="s">
        <v>20</v>
      </c>
      <c r="F18">
        <v>668525</v>
      </c>
      <c r="G18" s="2" t="s">
        <v>49</v>
      </c>
      <c r="H18" s="1">
        <v>42247</v>
      </c>
      <c r="I18" s="2" t="s">
        <v>33</v>
      </c>
      <c r="J18">
        <v>0</v>
      </c>
      <c r="K18">
        <v>0</v>
      </c>
      <c r="L18" s="4">
        <v>3301.23</v>
      </c>
      <c r="M18">
        <v>0</v>
      </c>
      <c r="N18">
        <v>0</v>
      </c>
    </row>
    <row r="19" spans="1:14" x14ac:dyDescent="0.25">
      <c r="A19" s="2" t="s">
        <v>31</v>
      </c>
      <c r="B19">
        <v>2540786000</v>
      </c>
      <c r="C19" s="2" t="s">
        <v>371</v>
      </c>
      <c r="D19">
        <v>668762</v>
      </c>
      <c r="G19" s="2" t="s">
        <v>41</v>
      </c>
      <c r="H19" s="1">
        <v>42227</v>
      </c>
      <c r="I19" s="2" t="s">
        <v>42</v>
      </c>
      <c r="J19">
        <v>0</v>
      </c>
      <c r="K19">
        <v>0</v>
      </c>
      <c r="L19" s="4">
        <v>9302.9699999999993</v>
      </c>
      <c r="M19">
        <v>0</v>
      </c>
      <c r="N19">
        <v>0</v>
      </c>
    </row>
    <row r="20" spans="1:14" x14ac:dyDescent="0.25">
      <c r="A20" s="2" t="s">
        <v>50</v>
      </c>
      <c r="B20">
        <v>2580001000</v>
      </c>
      <c r="C20" s="2" t="s">
        <v>376</v>
      </c>
      <c r="D20">
        <v>631055</v>
      </c>
      <c r="G20" s="2" t="s">
        <v>53</v>
      </c>
      <c r="H20" s="1">
        <v>42429</v>
      </c>
      <c r="I20" s="2" t="s">
        <v>54</v>
      </c>
      <c r="J20">
        <v>0</v>
      </c>
      <c r="K20">
        <v>0</v>
      </c>
      <c r="L20">
        <v>0</v>
      </c>
      <c r="M20" s="3">
        <v>6137.84</v>
      </c>
      <c r="N20">
        <v>0</v>
      </c>
    </row>
    <row r="21" spans="1:14" x14ac:dyDescent="0.25">
      <c r="A21" s="2" t="s">
        <v>50</v>
      </c>
      <c r="B21">
        <v>2580001000</v>
      </c>
      <c r="C21" s="2" t="s">
        <v>376</v>
      </c>
      <c r="D21">
        <v>801316</v>
      </c>
      <c r="E21" s="12" t="s">
        <v>13</v>
      </c>
      <c r="F21">
        <v>801316</v>
      </c>
      <c r="G21" s="2" t="s">
        <v>55</v>
      </c>
      <c r="H21" s="1">
        <v>41882</v>
      </c>
      <c r="I21" s="2" t="s">
        <v>56</v>
      </c>
      <c r="J21">
        <v>0</v>
      </c>
      <c r="K21">
        <v>0</v>
      </c>
      <c r="L21" s="4">
        <v>40.82</v>
      </c>
      <c r="M21">
        <v>0</v>
      </c>
      <c r="N21">
        <v>0</v>
      </c>
    </row>
    <row r="22" spans="1:14" x14ac:dyDescent="0.25">
      <c r="A22" s="2" t="s">
        <v>50</v>
      </c>
      <c r="B22">
        <v>2580001000</v>
      </c>
      <c r="C22" s="2" t="s">
        <v>376</v>
      </c>
      <c r="D22">
        <v>801340</v>
      </c>
      <c r="E22" s="12" t="s">
        <v>20</v>
      </c>
      <c r="F22">
        <v>801316</v>
      </c>
      <c r="G22" s="2" t="s">
        <v>57</v>
      </c>
      <c r="H22" s="1">
        <v>41882</v>
      </c>
      <c r="I22" s="2" t="s">
        <v>56</v>
      </c>
      <c r="J22">
        <v>0</v>
      </c>
      <c r="K22">
        <v>0</v>
      </c>
      <c r="L22" s="4">
        <v>42032</v>
      </c>
      <c r="M22">
        <v>0</v>
      </c>
      <c r="N22">
        <v>0</v>
      </c>
    </row>
    <row r="23" spans="1:14" x14ac:dyDescent="0.25">
      <c r="A23" s="2" t="s">
        <v>50</v>
      </c>
      <c r="B23">
        <v>2580005010</v>
      </c>
      <c r="C23" s="2" t="s">
        <v>375</v>
      </c>
      <c r="D23">
        <v>630615</v>
      </c>
      <c r="G23" s="2" t="s">
        <v>51</v>
      </c>
      <c r="H23" s="1">
        <v>42338</v>
      </c>
      <c r="I23" s="2" t="s">
        <v>52</v>
      </c>
      <c r="J23">
        <v>0</v>
      </c>
      <c r="K23">
        <v>0</v>
      </c>
      <c r="L23" s="4">
        <v>8431.9699999999993</v>
      </c>
      <c r="M23">
        <v>0</v>
      </c>
      <c r="N23">
        <v>0</v>
      </c>
    </row>
    <row r="24" spans="1:14" x14ac:dyDescent="0.25">
      <c r="A24" s="2" t="s">
        <v>58</v>
      </c>
      <c r="B24">
        <v>2600005120</v>
      </c>
      <c r="C24" s="2" t="s">
        <v>382</v>
      </c>
      <c r="D24">
        <v>624085</v>
      </c>
      <c r="G24" s="2" t="s">
        <v>90</v>
      </c>
      <c r="H24" s="1">
        <v>42400</v>
      </c>
      <c r="I24" s="2" t="s">
        <v>91</v>
      </c>
      <c r="J24" s="5">
        <v>775</v>
      </c>
      <c r="K24">
        <v>0</v>
      </c>
      <c r="L24">
        <v>0</v>
      </c>
      <c r="M24">
        <v>0</v>
      </c>
      <c r="N24">
        <v>0</v>
      </c>
    </row>
    <row r="25" spans="1:14" x14ac:dyDescent="0.25">
      <c r="A25" s="2" t="s">
        <v>58</v>
      </c>
      <c r="B25">
        <v>2600005210</v>
      </c>
      <c r="C25" s="2" t="s">
        <v>382</v>
      </c>
      <c r="D25">
        <v>624105</v>
      </c>
      <c r="G25" s="2" t="s">
        <v>78</v>
      </c>
      <c r="H25" s="1">
        <v>42094</v>
      </c>
      <c r="I25" s="2" t="s">
        <v>79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 x14ac:dyDescent="0.25">
      <c r="A26" s="2" t="s">
        <v>58</v>
      </c>
      <c r="B26">
        <v>2600005240</v>
      </c>
      <c r="C26" s="2" t="s">
        <v>382</v>
      </c>
      <c r="D26">
        <v>623527</v>
      </c>
      <c r="G26" s="2" t="s">
        <v>80</v>
      </c>
      <c r="H26" s="1">
        <v>42400</v>
      </c>
      <c r="I26" s="2" t="s">
        <v>81</v>
      </c>
      <c r="J26">
        <v>0</v>
      </c>
      <c r="K26">
        <v>0</v>
      </c>
      <c r="L26" s="4">
        <v>0.01</v>
      </c>
      <c r="M26">
        <v>0</v>
      </c>
      <c r="N26">
        <v>0</v>
      </c>
    </row>
    <row r="27" spans="1:14" x14ac:dyDescent="0.25">
      <c r="A27" s="2" t="s">
        <v>58</v>
      </c>
      <c r="B27">
        <v>2600006000</v>
      </c>
      <c r="C27" s="2" t="s">
        <v>378</v>
      </c>
      <c r="D27">
        <v>636571</v>
      </c>
      <c r="G27" s="2" t="s">
        <v>64</v>
      </c>
      <c r="H27" s="1">
        <v>42369</v>
      </c>
      <c r="I27" s="2" t="s">
        <v>65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5">
      <c r="A28" s="2" t="s">
        <v>58</v>
      </c>
      <c r="B28">
        <v>2600006000</v>
      </c>
      <c r="C28" s="2" t="s">
        <v>378</v>
      </c>
      <c r="D28">
        <v>639840</v>
      </c>
      <c r="G28" s="2" t="s">
        <v>74</v>
      </c>
      <c r="H28" s="1">
        <v>42401</v>
      </c>
      <c r="I28" s="2" t="s">
        <v>75</v>
      </c>
      <c r="J28">
        <v>0</v>
      </c>
      <c r="K28">
        <v>0</v>
      </c>
      <c r="L28" s="4">
        <v>2674.41</v>
      </c>
      <c r="M28">
        <v>0</v>
      </c>
      <c r="N28">
        <v>0</v>
      </c>
    </row>
    <row r="29" spans="1:14" x14ac:dyDescent="0.25">
      <c r="A29" s="2" t="s">
        <v>58</v>
      </c>
      <c r="B29">
        <v>2600007050</v>
      </c>
      <c r="C29" s="2" t="s">
        <v>377</v>
      </c>
      <c r="D29">
        <v>624918</v>
      </c>
      <c r="G29" s="2" t="s">
        <v>82</v>
      </c>
      <c r="H29" s="1">
        <v>42338</v>
      </c>
      <c r="I29" s="2" t="s">
        <v>83</v>
      </c>
      <c r="J29">
        <v>0</v>
      </c>
      <c r="K29">
        <v>0</v>
      </c>
      <c r="L29">
        <v>0</v>
      </c>
      <c r="M29" s="3">
        <v>15085.55</v>
      </c>
      <c r="N29">
        <v>0</v>
      </c>
    </row>
    <row r="30" spans="1:14" x14ac:dyDescent="0.25">
      <c r="A30" s="2" t="s">
        <v>58</v>
      </c>
      <c r="B30">
        <v>2600007130</v>
      </c>
      <c r="C30" s="2" t="s">
        <v>377</v>
      </c>
      <c r="D30">
        <v>665465</v>
      </c>
      <c r="G30" s="2" t="s">
        <v>88</v>
      </c>
      <c r="H30" s="1">
        <v>42094</v>
      </c>
      <c r="I30" s="2" t="s">
        <v>89</v>
      </c>
      <c r="J30">
        <v>0</v>
      </c>
      <c r="K30">
        <v>0</v>
      </c>
      <c r="L30" s="4">
        <v>1625.22</v>
      </c>
      <c r="M30" s="3">
        <v>6153.12</v>
      </c>
      <c r="N30">
        <v>0</v>
      </c>
    </row>
    <row r="31" spans="1:14" x14ac:dyDescent="0.25">
      <c r="A31" s="2" t="s">
        <v>58</v>
      </c>
      <c r="B31">
        <v>2600007490</v>
      </c>
      <c r="C31" s="2" t="s">
        <v>377</v>
      </c>
      <c r="D31">
        <v>629952</v>
      </c>
      <c r="G31" s="2" t="s">
        <v>66</v>
      </c>
      <c r="H31" s="1">
        <v>42429</v>
      </c>
      <c r="I31" s="2" t="s">
        <v>67</v>
      </c>
      <c r="J31">
        <v>0</v>
      </c>
      <c r="K31" s="22">
        <v>-2223</v>
      </c>
      <c r="L31">
        <v>0</v>
      </c>
      <c r="M31">
        <v>0</v>
      </c>
      <c r="N31">
        <v>0</v>
      </c>
    </row>
    <row r="32" spans="1:14" x14ac:dyDescent="0.25">
      <c r="A32" s="2" t="s">
        <v>58</v>
      </c>
      <c r="B32">
        <v>2600007580</v>
      </c>
      <c r="C32" s="2" t="s">
        <v>377</v>
      </c>
      <c r="D32">
        <v>666708</v>
      </c>
      <c r="G32" s="2" t="s">
        <v>92</v>
      </c>
      <c r="H32" s="1">
        <v>42428</v>
      </c>
      <c r="I32" s="2" t="s">
        <v>93</v>
      </c>
      <c r="J32">
        <v>0</v>
      </c>
      <c r="K32">
        <v>0</v>
      </c>
      <c r="L32">
        <v>0</v>
      </c>
      <c r="M32" s="3">
        <v>37500</v>
      </c>
      <c r="N32" s="23">
        <v>-11872.67</v>
      </c>
    </row>
    <row r="33" spans="1:14" x14ac:dyDescent="0.25">
      <c r="A33" s="2" t="s">
        <v>58</v>
      </c>
      <c r="B33">
        <v>2600007900</v>
      </c>
      <c r="C33" s="2" t="s">
        <v>377</v>
      </c>
      <c r="D33">
        <v>627900</v>
      </c>
      <c r="E33" s="12" t="s">
        <v>20</v>
      </c>
      <c r="F33">
        <v>627888</v>
      </c>
      <c r="G33" s="2" t="s">
        <v>61</v>
      </c>
      <c r="H33" s="1">
        <v>42400</v>
      </c>
      <c r="I33" s="2" t="s">
        <v>62</v>
      </c>
      <c r="J33">
        <v>0</v>
      </c>
      <c r="K33">
        <v>0</v>
      </c>
      <c r="L33" s="4">
        <v>24595.3</v>
      </c>
      <c r="M33">
        <v>0</v>
      </c>
      <c r="N33">
        <v>0</v>
      </c>
    </row>
    <row r="34" spans="1:14" x14ac:dyDescent="0.25">
      <c r="A34" s="2" t="s">
        <v>58</v>
      </c>
      <c r="B34">
        <v>2600007900</v>
      </c>
      <c r="C34" s="2" t="s">
        <v>377</v>
      </c>
      <c r="D34">
        <v>627888</v>
      </c>
      <c r="E34" s="12" t="s">
        <v>13</v>
      </c>
      <c r="F34">
        <v>627888</v>
      </c>
      <c r="G34" s="2" t="s">
        <v>63</v>
      </c>
      <c r="H34" s="1">
        <v>42400</v>
      </c>
      <c r="I34" s="2" t="s">
        <v>62</v>
      </c>
      <c r="J34">
        <v>0</v>
      </c>
      <c r="K34">
        <v>0</v>
      </c>
      <c r="L34" s="4">
        <v>731.59</v>
      </c>
      <c r="M34">
        <v>0</v>
      </c>
      <c r="N34">
        <v>0</v>
      </c>
    </row>
    <row r="35" spans="1:14" x14ac:dyDescent="0.25">
      <c r="A35" s="2" t="s">
        <v>58</v>
      </c>
      <c r="B35">
        <v>2600007970</v>
      </c>
      <c r="C35" s="2" t="s">
        <v>377</v>
      </c>
      <c r="D35">
        <v>623984</v>
      </c>
      <c r="G35" s="2" t="s">
        <v>59</v>
      </c>
      <c r="H35" s="1">
        <v>42291</v>
      </c>
      <c r="I35" s="2" t="s">
        <v>60</v>
      </c>
      <c r="J35" s="5">
        <v>194.59</v>
      </c>
      <c r="K35" s="22">
        <v>-4727.75</v>
      </c>
      <c r="L35" s="4">
        <v>7032.81</v>
      </c>
      <c r="M35">
        <v>0</v>
      </c>
      <c r="N35">
        <v>0</v>
      </c>
    </row>
    <row r="36" spans="1:14" x14ac:dyDescent="0.25">
      <c r="A36" s="2" t="s">
        <v>58</v>
      </c>
      <c r="B36">
        <v>2600010000</v>
      </c>
      <c r="C36" s="2" t="s">
        <v>379</v>
      </c>
      <c r="D36">
        <v>628477</v>
      </c>
      <c r="G36" s="2" t="s">
        <v>68</v>
      </c>
      <c r="H36" s="1">
        <v>42277</v>
      </c>
      <c r="I36" s="2" t="s">
        <v>69</v>
      </c>
      <c r="J36">
        <v>0</v>
      </c>
      <c r="K36">
        <v>0</v>
      </c>
      <c r="L36">
        <v>0</v>
      </c>
      <c r="M36" s="3">
        <v>6637.92</v>
      </c>
      <c r="N36" s="23">
        <v>-6637.92</v>
      </c>
    </row>
    <row r="37" spans="1:14" x14ac:dyDescent="0.25">
      <c r="A37" s="2" t="s">
        <v>58</v>
      </c>
      <c r="B37">
        <v>2600010710</v>
      </c>
      <c r="C37" s="2" t="s">
        <v>379</v>
      </c>
      <c r="D37">
        <v>631752</v>
      </c>
      <c r="G37" s="2" t="s">
        <v>76</v>
      </c>
      <c r="H37" s="1">
        <v>42353</v>
      </c>
      <c r="I37" s="2" t="s">
        <v>77</v>
      </c>
      <c r="J37">
        <v>0</v>
      </c>
      <c r="K37">
        <v>0</v>
      </c>
      <c r="L37" s="4">
        <v>508.15</v>
      </c>
      <c r="M37">
        <v>0</v>
      </c>
      <c r="N37">
        <v>0</v>
      </c>
    </row>
    <row r="38" spans="1:14" x14ac:dyDescent="0.25">
      <c r="A38" s="2" t="s">
        <v>58</v>
      </c>
      <c r="B38">
        <v>2600011000</v>
      </c>
      <c r="C38" s="2" t="s">
        <v>380</v>
      </c>
      <c r="D38">
        <v>674656</v>
      </c>
      <c r="G38" s="2" t="s">
        <v>70</v>
      </c>
      <c r="H38" s="1">
        <v>42247</v>
      </c>
      <c r="I38" s="2" t="s">
        <v>71</v>
      </c>
      <c r="J38" s="5">
        <v>7</v>
      </c>
      <c r="K38">
        <v>0</v>
      </c>
      <c r="L38">
        <v>0</v>
      </c>
      <c r="M38">
        <v>0</v>
      </c>
      <c r="N38" s="23">
        <v>-32958</v>
      </c>
    </row>
    <row r="39" spans="1:14" x14ac:dyDescent="0.25">
      <c r="A39" s="2" t="s">
        <v>58</v>
      </c>
      <c r="B39">
        <v>2600014110</v>
      </c>
      <c r="C39" s="2" t="s">
        <v>383</v>
      </c>
      <c r="D39">
        <v>662462</v>
      </c>
      <c r="G39" s="2" t="s">
        <v>84</v>
      </c>
      <c r="H39" s="1">
        <v>42369</v>
      </c>
      <c r="I39" s="2" t="s">
        <v>85</v>
      </c>
      <c r="J39">
        <v>0</v>
      </c>
      <c r="K39">
        <v>0</v>
      </c>
      <c r="L39" s="4">
        <v>5007.78</v>
      </c>
      <c r="M39">
        <v>0</v>
      </c>
      <c r="N39">
        <v>0</v>
      </c>
    </row>
    <row r="40" spans="1:14" x14ac:dyDescent="0.25">
      <c r="A40" s="2" t="s">
        <v>58</v>
      </c>
      <c r="B40">
        <v>2600014170</v>
      </c>
      <c r="C40" s="2" t="s">
        <v>383</v>
      </c>
      <c r="D40">
        <v>623933</v>
      </c>
      <c r="G40" s="2" t="s">
        <v>86</v>
      </c>
      <c r="H40" s="1">
        <v>42400</v>
      </c>
      <c r="I40" s="2" t="s">
        <v>87</v>
      </c>
      <c r="J40">
        <v>0</v>
      </c>
      <c r="K40">
        <v>0</v>
      </c>
      <c r="L40">
        <v>0</v>
      </c>
      <c r="M40">
        <v>0</v>
      </c>
      <c r="N40" s="23">
        <v>-2319.7199999999998</v>
      </c>
    </row>
    <row r="41" spans="1:14" x14ac:dyDescent="0.25">
      <c r="A41" s="2" t="s">
        <v>58</v>
      </c>
      <c r="B41">
        <v>2600017000</v>
      </c>
      <c r="C41" s="2" t="s">
        <v>381</v>
      </c>
      <c r="D41">
        <v>633305</v>
      </c>
      <c r="G41" s="2" t="s">
        <v>72</v>
      </c>
      <c r="H41" s="1">
        <v>42429</v>
      </c>
      <c r="I41" s="2" t="s">
        <v>73</v>
      </c>
      <c r="J41">
        <v>0</v>
      </c>
      <c r="K41">
        <v>0</v>
      </c>
      <c r="L41" s="4">
        <v>84.33</v>
      </c>
      <c r="M41">
        <v>0</v>
      </c>
      <c r="N41">
        <v>0</v>
      </c>
    </row>
    <row r="42" spans="1:14" x14ac:dyDescent="0.25">
      <c r="A42" s="2" t="s">
        <v>94</v>
      </c>
      <c r="B42">
        <v>2630002000</v>
      </c>
      <c r="C42" s="2" t="s">
        <v>386</v>
      </c>
      <c r="D42">
        <v>666677</v>
      </c>
      <c r="G42" s="2" t="s">
        <v>105</v>
      </c>
      <c r="H42" s="1">
        <v>42401</v>
      </c>
      <c r="I42" s="2" t="s">
        <v>106</v>
      </c>
      <c r="J42">
        <v>0</v>
      </c>
      <c r="K42">
        <v>0</v>
      </c>
      <c r="L42" s="4">
        <v>2138.35</v>
      </c>
      <c r="M42" s="3">
        <v>87687.47</v>
      </c>
      <c r="N42">
        <v>0</v>
      </c>
    </row>
    <row r="43" spans="1:14" x14ac:dyDescent="0.25">
      <c r="A43" s="2" t="s">
        <v>94</v>
      </c>
      <c r="B43">
        <v>2630003000</v>
      </c>
      <c r="C43" s="2" t="s">
        <v>384</v>
      </c>
      <c r="D43">
        <v>664096</v>
      </c>
      <c r="E43" s="12" t="s">
        <v>20</v>
      </c>
      <c r="F43">
        <v>635772</v>
      </c>
      <c r="G43" s="2" t="s">
        <v>95</v>
      </c>
      <c r="H43" s="1">
        <v>42338</v>
      </c>
      <c r="I43" s="2" t="s">
        <v>96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4" x14ac:dyDescent="0.25">
      <c r="A44" s="2" t="s">
        <v>94</v>
      </c>
      <c r="B44">
        <v>2630003000</v>
      </c>
      <c r="C44" s="2" t="s">
        <v>384</v>
      </c>
      <c r="D44">
        <v>626914</v>
      </c>
      <c r="E44" s="12" t="s">
        <v>20</v>
      </c>
      <c r="F44">
        <v>621494</v>
      </c>
      <c r="G44" s="2" t="s">
        <v>101</v>
      </c>
      <c r="H44" s="1">
        <v>42247</v>
      </c>
      <c r="I44" s="2" t="s">
        <v>102</v>
      </c>
      <c r="J44">
        <v>0</v>
      </c>
      <c r="K44">
        <v>0</v>
      </c>
      <c r="L44">
        <v>0</v>
      </c>
      <c r="M44">
        <v>0</v>
      </c>
      <c r="N44">
        <v>0</v>
      </c>
    </row>
    <row r="45" spans="1:14" x14ac:dyDescent="0.25">
      <c r="A45" s="2" t="s">
        <v>94</v>
      </c>
      <c r="B45">
        <v>2630003000</v>
      </c>
      <c r="C45" s="2" t="s">
        <v>384</v>
      </c>
      <c r="D45">
        <v>635772</v>
      </c>
      <c r="E45" s="12" t="s">
        <v>13</v>
      </c>
      <c r="F45">
        <v>635772</v>
      </c>
      <c r="G45" s="2" t="s">
        <v>103</v>
      </c>
      <c r="H45" s="1">
        <v>42338</v>
      </c>
      <c r="I45" s="2" t="s">
        <v>104</v>
      </c>
      <c r="J45">
        <v>0</v>
      </c>
      <c r="K45">
        <v>0</v>
      </c>
      <c r="L45">
        <v>0</v>
      </c>
      <c r="M45" s="3">
        <v>215615.62</v>
      </c>
      <c r="N45" s="23">
        <v>-43.24</v>
      </c>
    </row>
    <row r="46" spans="1:14" x14ac:dyDescent="0.25">
      <c r="A46" s="2" t="s">
        <v>94</v>
      </c>
      <c r="B46">
        <v>2630003000</v>
      </c>
      <c r="C46" s="2" t="s">
        <v>384</v>
      </c>
      <c r="D46">
        <v>622217</v>
      </c>
      <c r="E46" s="12" t="s">
        <v>20</v>
      </c>
      <c r="F46">
        <v>621494</v>
      </c>
      <c r="G46" s="2" t="s">
        <v>109</v>
      </c>
      <c r="H46" s="1">
        <v>42247</v>
      </c>
      <c r="I46" s="2" t="s">
        <v>110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 s="2" t="s">
        <v>94</v>
      </c>
      <c r="B47">
        <v>2630003000</v>
      </c>
      <c r="C47" s="2" t="s">
        <v>384</v>
      </c>
      <c r="D47">
        <v>668708</v>
      </c>
      <c r="G47" s="2" t="s">
        <v>111</v>
      </c>
      <c r="H47" s="1">
        <v>42185</v>
      </c>
      <c r="I47" s="2" t="s">
        <v>112</v>
      </c>
      <c r="J47">
        <v>0</v>
      </c>
      <c r="K47">
        <v>0</v>
      </c>
      <c r="L47">
        <v>0</v>
      </c>
      <c r="M47" s="3">
        <v>964.2</v>
      </c>
      <c r="N47">
        <v>0</v>
      </c>
    </row>
    <row r="48" spans="1:14" x14ac:dyDescent="0.25">
      <c r="A48" s="2" t="s">
        <v>94</v>
      </c>
      <c r="B48">
        <v>2630003000</v>
      </c>
      <c r="C48" s="2" t="s">
        <v>384</v>
      </c>
      <c r="D48">
        <v>622218</v>
      </c>
      <c r="E48" s="12" t="s">
        <v>20</v>
      </c>
      <c r="F48">
        <v>621494</v>
      </c>
      <c r="G48" s="2" t="s">
        <v>113</v>
      </c>
      <c r="H48" s="1">
        <v>42247</v>
      </c>
      <c r="I48" s="2" t="s">
        <v>110</v>
      </c>
      <c r="J48">
        <v>0</v>
      </c>
      <c r="K48">
        <v>0</v>
      </c>
      <c r="L48">
        <v>0</v>
      </c>
      <c r="M48">
        <v>0</v>
      </c>
      <c r="N48">
        <v>0</v>
      </c>
    </row>
    <row r="49" spans="1:14" x14ac:dyDescent="0.25">
      <c r="A49" s="2" t="s">
        <v>94</v>
      </c>
      <c r="B49">
        <v>2630003000</v>
      </c>
      <c r="C49" s="2" t="s">
        <v>384</v>
      </c>
      <c r="D49">
        <v>621494</v>
      </c>
      <c r="E49" s="12" t="s">
        <v>13</v>
      </c>
      <c r="F49">
        <v>621494</v>
      </c>
      <c r="G49" s="2" t="s">
        <v>116</v>
      </c>
      <c r="H49" s="1">
        <v>42247</v>
      </c>
      <c r="I49" s="2" t="s">
        <v>110</v>
      </c>
      <c r="J49">
        <v>0</v>
      </c>
      <c r="K49">
        <v>0</v>
      </c>
      <c r="L49">
        <v>0</v>
      </c>
      <c r="M49">
        <v>0</v>
      </c>
      <c r="N49" s="23">
        <v>-23351</v>
      </c>
    </row>
    <row r="50" spans="1:14" x14ac:dyDescent="0.25">
      <c r="A50" s="2" t="s">
        <v>94</v>
      </c>
      <c r="B50">
        <v>2630005000</v>
      </c>
      <c r="C50" s="2" t="s">
        <v>385</v>
      </c>
      <c r="D50">
        <v>663999</v>
      </c>
      <c r="G50" s="2" t="s">
        <v>97</v>
      </c>
      <c r="H50" s="1">
        <v>42400</v>
      </c>
      <c r="I50" s="2" t="s">
        <v>98</v>
      </c>
      <c r="J50">
        <v>0</v>
      </c>
      <c r="K50">
        <v>0</v>
      </c>
      <c r="L50" s="4">
        <v>0.01</v>
      </c>
      <c r="M50" s="3">
        <v>13187</v>
      </c>
      <c r="N50">
        <v>0</v>
      </c>
    </row>
    <row r="51" spans="1:14" x14ac:dyDescent="0.25">
      <c r="A51" s="2" t="s">
        <v>94</v>
      </c>
      <c r="B51">
        <v>2630005000</v>
      </c>
      <c r="C51" s="2" t="s">
        <v>385</v>
      </c>
      <c r="D51">
        <v>664771</v>
      </c>
      <c r="G51" s="2" t="s">
        <v>99</v>
      </c>
      <c r="H51" s="1">
        <v>42400</v>
      </c>
      <c r="I51" s="2" t="s">
        <v>100</v>
      </c>
      <c r="J51">
        <v>0</v>
      </c>
      <c r="K51">
        <v>0</v>
      </c>
      <c r="L51" s="4">
        <v>0.1</v>
      </c>
      <c r="M51">
        <v>0</v>
      </c>
      <c r="N51">
        <v>0</v>
      </c>
    </row>
    <row r="52" spans="1:14" x14ac:dyDescent="0.25">
      <c r="A52" s="2" t="s">
        <v>94</v>
      </c>
      <c r="B52">
        <v>2630008000</v>
      </c>
      <c r="C52" s="2" t="s">
        <v>387</v>
      </c>
      <c r="D52">
        <v>628836</v>
      </c>
      <c r="G52" s="2" t="s">
        <v>107</v>
      </c>
      <c r="H52" s="1">
        <v>42004</v>
      </c>
      <c r="I52" s="2" t="s">
        <v>108</v>
      </c>
      <c r="J52">
        <v>0</v>
      </c>
      <c r="K52">
        <v>0</v>
      </c>
      <c r="L52" s="4">
        <v>68392.02</v>
      </c>
      <c r="M52">
        <v>0</v>
      </c>
      <c r="N52">
        <v>0</v>
      </c>
    </row>
    <row r="53" spans="1:14" x14ac:dyDescent="0.25">
      <c r="A53" s="2" t="s">
        <v>94</v>
      </c>
      <c r="B53">
        <v>2630008000</v>
      </c>
      <c r="C53" s="2" t="s">
        <v>387</v>
      </c>
      <c r="D53">
        <v>621062</v>
      </c>
      <c r="G53" s="2" t="s">
        <v>114</v>
      </c>
      <c r="H53" s="1">
        <v>42093</v>
      </c>
      <c r="I53" s="2" t="s">
        <v>115</v>
      </c>
      <c r="J53">
        <v>0</v>
      </c>
      <c r="K53">
        <v>0</v>
      </c>
      <c r="L53" s="4">
        <v>145.61000000000001</v>
      </c>
      <c r="M53">
        <v>0</v>
      </c>
      <c r="N53">
        <v>0</v>
      </c>
    </row>
    <row r="54" spans="1:14" x14ac:dyDescent="0.25">
      <c r="A54" s="2" t="s">
        <v>117</v>
      </c>
      <c r="B54">
        <v>2660104000</v>
      </c>
      <c r="C54" s="2" t="s">
        <v>388</v>
      </c>
      <c r="D54">
        <v>800607</v>
      </c>
      <c r="G54" s="2" t="s">
        <v>118</v>
      </c>
      <c r="H54" s="1">
        <v>42262</v>
      </c>
      <c r="I54" s="2" t="s">
        <v>119</v>
      </c>
      <c r="J54">
        <v>0</v>
      </c>
      <c r="K54">
        <v>0</v>
      </c>
      <c r="L54">
        <v>0</v>
      </c>
      <c r="M54">
        <v>0</v>
      </c>
      <c r="N54" s="23">
        <v>-4126.1400000000003</v>
      </c>
    </row>
    <row r="55" spans="1:14" x14ac:dyDescent="0.25">
      <c r="A55" s="2" t="s">
        <v>117</v>
      </c>
      <c r="B55">
        <v>2660104000</v>
      </c>
      <c r="C55" s="2" t="s">
        <v>388</v>
      </c>
      <c r="D55">
        <v>807394</v>
      </c>
      <c r="G55" s="2" t="s">
        <v>120</v>
      </c>
      <c r="H55" s="1">
        <v>42247</v>
      </c>
      <c r="I55" s="2" t="s">
        <v>121</v>
      </c>
      <c r="J55">
        <v>0</v>
      </c>
      <c r="K55">
        <v>0</v>
      </c>
      <c r="L55" s="4">
        <v>14420.95</v>
      </c>
      <c r="M55" s="3">
        <v>3000</v>
      </c>
      <c r="N55">
        <v>0</v>
      </c>
    </row>
    <row r="56" spans="1:14" x14ac:dyDescent="0.25">
      <c r="A56" s="2" t="s">
        <v>122</v>
      </c>
      <c r="B56">
        <v>2720001000</v>
      </c>
      <c r="C56" s="2" t="s">
        <v>389</v>
      </c>
      <c r="D56">
        <v>666830</v>
      </c>
      <c r="G56" s="2" t="s">
        <v>127</v>
      </c>
      <c r="H56" s="1">
        <v>42429</v>
      </c>
      <c r="I56" s="2" t="s">
        <v>128</v>
      </c>
      <c r="J56">
        <v>0</v>
      </c>
      <c r="K56">
        <v>0</v>
      </c>
      <c r="L56">
        <v>0</v>
      </c>
      <c r="M56" s="3">
        <v>12740.24</v>
      </c>
      <c r="N56">
        <v>0</v>
      </c>
    </row>
    <row r="57" spans="1:14" x14ac:dyDescent="0.25">
      <c r="A57" s="2" t="s">
        <v>122</v>
      </c>
      <c r="B57">
        <v>2720001010</v>
      </c>
      <c r="C57" s="2" t="s">
        <v>389</v>
      </c>
      <c r="D57">
        <v>670588</v>
      </c>
      <c r="G57" s="2" t="s">
        <v>123</v>
      </c>
      <c r="H57" s="1">
        <v>42185</v>
      </c>
      <c r="I57" s="2" t="s">
        <v>124</v>
      </c>
      <c r="J57">
        <v>0</v>
      </c>
      <c r="K57">
        <v>0</v>
      </c>
      <c r="L57">
        <v>0</v>
      </c>
      <c r="M57" s="3">
        <v>327.54000000000002</v>
      </c>
      <c r="N57">
        <v>0</v>
      </c>
    </row>
    <row r="58" spans="1:14" x14ac:dyDescent="0.25">
      <c r="A58" s="2" t="s">
        <v>122</v>
      </c>
      <c r="B58">
        <v>2720001010</v>
      </c>
      <c r="C58" s="2" t="s">
        <v>389</v>
      </c>
      <c r="D58">
        <v>666484</v>
      </c>
      <c r="G58" s="2" t="s">
        <v>125</v>
      </c>
      <c r="H58" s="1">
        <v>42247</v>
      </c>
      <c r="I58" s="2" t="s">
        <v>126</v>
      </c>
      <c r="J58">
        <v>0</v>
      </c>
      <c r="K58">
        <v>0</v>
      </c>
      <c r="L58">
        <v>0</v>
      </c>
      <c r="M58" s="3">
        <v>3579.69</v>
      </c>
      <c r="N58">
        <v>0</v>
      </c>
    </row>
    <row r="59" spans="1:14" x14ac:dyDescent="0.25">
      <c r="A59" s="2" t="s">
        <v>122</v>
      </c>
      <c r="B59">
        <v>2720001010</v>
      </c>
      <c r="C59" s="2" t="s">
        <v>389</v>
      </c>
      <c r="D59">
        <v>630152</v>
      </c>
      <c r="G59" s="2" t="s">
        <v>129</v>
      </c>
      <c r="H59" s="1">
        <v>42369</v>
      </c>
      <c r="I59" s="2" t="s">
        <v>126</v>
      </c>
      <c r="J59">
        <v>0</v>
      </c>
      <c r="K59">
        <v>0</v>
      </c>
      <c r="L59" s="4">
        <v>178298.69</v>
      </c>
      <c r="M59">
        <v>0</v>
      </c>
      <c r="N59">
        <v>0</v>
      </c>
    </row>
    <row r="60" spans="1:14" x14ac:dyDescent="0.25">
      <c r="A60" s="2" t="s">
        <v>122</v>
      </c>
      <c r="B60">
        <v>2720001010</v>
      </c>
      <c r="C60" s="2" t="s">
        <v>389</v>
      </c>
      <c r="D60">
        <v>674071</v>
      </c>
      <c r="G60" s="2" t="s">
        <v>130</v>
      </c>
      <c r="H60" s="1">
        <v>42277</v>
      </c>
      <c r="I60" s="2" t="s">
        <v>124</v>
      </c>
      <c r="J60">
        <v>0</v>
      </c>
      <c r="K60">
        <v>0</v>
      </c>
      <c r="L60">
        <v>0</v>
      </c>
      <c r="M60" s="3">
        <v>1198.01</v>
      </c>
      <c r="N60">
        <v>0</v>
      </c>
    </row>
    <row r="61" spans="1:14" x14ac:dyDescent="0.25">
      <c r="A61" s="2" t="s">
        <v>131</v>
      </c>
      <c r="B61">
        <v>2820005000</v>
      </c>
      <c r="C61" s="2" t="s">
        <v>390</v>
      </c>
      <c r="D61">
        <v>674964</v>
      </c>
      <c r="G61" s="2" t="s">
        <v>132</v>
      </c>
      <c r="H61" s="1">
        <v>42247</v>
      </c>
      <c r="I61" s="2" t="s">
        <v>133</v>
      </c>
      <c r="J61">
        <v>0</v>
      </c>
      <c r="K61" s="22">
        <v>-93130.78</v>
      </c>
      <c r="L61">
        <v>0</v>
      </c>
      <c r="M61">
        <v>0</v>
      </c>
      <c r="N61">
        <v>0</v>
      </c>
    </row>
    <row r="62" spans="1:14" x14ac:dyDescent="0.25">
      <c r="A62" s="2" t="s">
        <v>134</v>
      </c>
      <c r="B62">
        <v>3010101000</v>
      </c>
      <c r="C62" s="2" t="s">
        <v>391</v>
      </c>
      <c r="D62">
        <v>663491</v>
      </c>
      <c r="G62" s="2" t="s">
        <v>135</v>
      </c>
      <c r="H62" s="1">
        <v>42308</v>
      </c>
      <c r="I62" s="2" t="s">
        <v>136</v>
      </c>
      <c r="J62">
        <v>0</v>
      </c>
      <c r="K62">
        <v>0</v>
      </c>
      <c r="L62">
        <v>0</v>
      </c>
      <c r="M62">
        <v>0</v>
      </c>
      <c r="N62">
        <v>0</v>
      </c>
    </row>
    <row r="63" spans="1:14" x14ac:dyDescent="0.25">
      <c r="A63" s="2" t="s">
        <v>134</v>
      </c>
      <c r="B63">
        <v>3010221010</v>
      </c>
      <c r="C63" s="2" t="s">
        <v>392</v>
      </c>
      <c r="D63">
        <v>626503</v>
      </c>
      <c r="G63" s="2" t="s">
        <v>137</v>
      </c>
      <c r="H63" s="1">
        <v>42247</v>
      </c>
      <c r="I63" s="2" t="s">
        <v>138</v>
      </c>
      <c r="J63">
        <v>0</v>
      </c>
      <c r="K63">
        <v>0</v>
      </c>
      <c r="L63" s="4">
        <v>61.64</v>
      </c>
      <c r="M63">
        <v>0</v>
      </c>
      <c r="N63">
        <v>0</v>
      </c>
    </row>
    <row r="64" spans="1:14" x14ac:dyDescent="0.25">
      <c r="A64" s="2" t="s">
        <v>134</v>
      </c>
      <c r="B64">
        <v>3010221010</v>
      </c>
      <c r="C64" s="2" t="s">
        <v>392</v>
      </c>
      <c r="D64">
        <v>623699</v>
      </c>
      <c r="G64" s="2" t="s">
        <v>139</v>
      </c>
      <c r="H64" s="1">
        <v>42400</v>
      </c>
      <c r="I64" s="2" t="s">
        <v>140</v>
      </c>
      <c r="J64" s="5">
        <v>81</v>
      </c>
      <c r="K64">
        <v>0</v>
      </c>
      <c r="L64">
        <v>0</v>
      </c>
      <c r="M64">
        <v>0</v>
      </c>
      <c r="N64" s="23">
        <v>-0.01</v>
      </c>
    </row>
    <row r="65" spans="1:14" x14ac:dyDescent="0.25">
      <c r="A65" s="2" t="s">
        <v>141</v>
      </c>
      <c r="B65">
        <v>3040110000</v>
      </c>
      <c r="C65" s="2" t="s">
        <v>416</v>
      </c>
      <c r="D65">
        <v>660161</v>
      </c>
      <c r="G65" s="2" t="s">
        <v>282</v>
      </c>
      <c r="H65" s="1">
        <v>42185</v>
      </c>
      <c r="I65" s="2" t="s">
        <v>283</v>
      </c>
      <c r="J65">
        <v>0</v>
      </c>
      <c r="K65">
        <v>0</v>
      </c>
      <c r="L65" s="4">
        <v>19876.91</v>
      </c>
      <c r="M65">
        <v>0</v>
      </c>
      <c r="N65">
        <v>0</v>
      </c>
    </row>
    <row r="66" spans="1:14" x14ac:dyDescent="0.25">
      <c r="A66" s="2" t="s">
        <v>141</v>
      </c>
      <c r="B66">
        <v>3040110000</v>
      </c>
      <c r="C66" s="2" t="s">
        <v>416</v>
      </c>
      <c r="D66">
        <v>674849</v>
      </c>
      <c r="G66" s="2" t="s">
        <v>315</v>
      </c>
      <c r="H66" s="1">
        <v>42185</v>
      </c>
      <c r="I66" s="2" t="s">
        <v>316</v>
      </c>
      <c r="J66">
        <v>0</v>
      </c>
      <c r="K66">
        <v>0</v>
      </c>
      <c r="L66">
        <v>0</v>
      </c>
      <c r="M66">
        <v>0</v>
      </c>
      <c r="N66" s="23">
        <v>-24423.45</v>
      </c>
    </row>
    <row r="67" spans="1:14" x14ac:dyDescent="0.25">
      <c r="A67" s="2" t="s">
        <v>141</v>
      </c>
      <c r="B67">
        <v>3040112018</v>
      </c>
      <c r="C67" s="2" t="s">
        <v>393</v>
      </c>
      <c r="D67">
        <v>630856</v>
      </c>
      <c r="E67" s="12" t="s">
        <v>13</v>
      </c>
      <c r="F67">
        <v>630856</v>
      </c>
      <c r="G67" s="2" t="s">
        <v>142</v>
      </c>
      <c r="H67" s="1">
        <v>42429</v>
      </c>
      <c r="I67" s="2" t="s">
        <v>143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4" x14ac:dyDescent="0.25">
      <c r="A68" s="2" t="s">
        <v>141</v>
      </c>
      <c r="B68">
        <v>3040112018</v>
      </c>
      <c r="C68" s="2" t="s">
        <v>393</v>
      </c>
      <c r="D68">
        <v>631050</v>
      </c>
      <c r="E68" s="12" t="s">
        <v>20</v>
      </c>
      <c r="F68">
        <v>630856</v>
      </c>
      <c r="G68" s="2" t="s">
        <v>161</v>
      </c>
      <c r="H68" s="1">
        <v>42429</v>
      </c>
      <c r="I68" s="2" t="s">
        <v>143</v>
      </c>
      <c r="J68">
        <v>0</v>
      </c>
      <c r="K68">
        <v>0</v>
      </c>
      <c r="L68">
        <v>0</v>
      </c>
      <c r="M68">
        <v>0</v>
      </c>
      <c r="N68">
        <v>0</v>
      </c>
    </row>
    <row r="69" spans="1:14" x14ac:dyDescent="0.25">
      <c r="A69" s="2" t="s">
        <v>141</v>
      </c>
      <c r="B69">
        <v>3040112018</v>
      </c>
      <c r="C69" s="2" t="s">
        <v>393</v>
      </c>
      <c r="D69">
        <v>627179</v>
      </c>
      <c r="G69" s="2" t="s">
        <v>191</v>
      </c>
      <c r="H69" s="1">
        <v>42415</v>
      </c>
      <c r="I69" s="2" t="s">
        <v>192</v>
      </c>
      <c r="J69">
        <v>0</v>
      </c>
      <c r="K69">
        <v>0</v>
      </c>
      <c r="L69" s="4">
        <v>671825.44</v>
      </c>
      <c r="M69">
        <v>0</v>
      </c>
      <c r="N69">
        <v>0</v>
      </c>
    </row>
    <row r="70" spans="1:14" x14ac:dyDescent="0.25">
      <c r="A70" s="2" t="s">
        <v>141</v>
      </c>
      <c r="B70">
        <v>3040112018</v>
      </c>
      <c r="C70" s="2" t="s">
        <v>393</v>
      </c>
      <c r="D70">
        <v>669973</v>
      </c>
      <c r="G70" s="2" t="s">
        <v>235</v>
      </c>
      <c r="H70" s="1">
        <v>42369</v>
      </c>
      <c r="I70" s="2" t="s">
        <v>192</v>
      </c>
      <c r="J70" s="5">
        <v>392</v>
      </c>
      <c r="K70">
        <v>0</v>
      </c>
      <c r="L70">
        <v>0</v>
      </c>
      <c r="M70">
        <v>0</v>
      </c>
      <c r="N70">
        <v>0</v>
      </c>
    </row>
    <row r="71" spans="1:14" x14ac:dyDescent="0.25">
      <c r="A71" s="2" t="s">
        <v>141</v>
      </c>
      <c r="B71">
        <v>3040112018</v>
      </c>
      <c r="C71" s="2" t="s">
        <v>393</v>
      </c>
      <c r="D71">
        <v>666403</v>
      </c>
      <c r="G71" s="2" t="s">
        <v>267</v>
      </c>
      <c r="H71" s="1">
        <v>42192</v>
      </c>
      <c r="I71" s="2" t="s">
        <v>192</v>
      </c>
      <c r="J71">
        <v>0</v>
      </c>
      <c r="K71">
        <v>0</v>
      </c>
      <c r="L71">
        <v>0</v>
      </c>
      <c r="M71">
        <v>0</v>
      </c>
      <c r="N71" s="23">
        <v>-0.01</v>
      </c>
    </row>
    <row r="72" spans="1:14" x14ac:dyDescent="0.25">
      <c r="A72" s="2" t="s">
        <v>141</v>
      </c>
      <c r="B72">
        <v>3040112018</v>
      </c>
      <c r="C72" s="2" t="s">
        <v>393</v>
      </c>
      <c r="D72">
        <v>674813</v>
      </c>
      <c r="G72" s="2" t="s">
        <v>291</v>
      </c>
      <c r="H72" s="1">
        <v>42094</v>
      </c>
      <c r="I72" s="2" t="s">
        <v>292</v>
      </c>
      <c r="J72">
        <v>0</v>
      </c>
      <c r="K72">
        <v>0</v>
      </c>
      <c r="L72">
        <v>0</v>
      </c>
      <c r="M72">
        <v>0</v>
      </c>
      <c r="N72">
        <v>0</v>
      </c>
    </row>
    <row r="73" spans="1:14" x14ac:dyDescent="0.25">
      <c r="A73" s="2" t="s">
        <v>141</v>
      </c>
      <c r="B73">
        <v>3040112018</v>
      </c>
      <c r="C73" s="2" t="s">
        <v>393</v>
      </c>
      <c r="D73">
        <v>674991</v>
      </c>
      <c r="G73" s="2" t="s">
        <v>310</v>
      </c>
      <c r="H73" s="1">
        <v>42429</v>
      </c>
      <c r="I73" s="2" t="s">
        <v>224</v>
      </c>
      <c r="J73">
        <v>0</v>
      </c>
      <c r="K73">
        <v>0</v>
      </c>
      <c r="L73">
        <v>0</v>
      </c>
      <c r="M73" s="3">
        <v>34448.86</v>
      </c>
      <c r="N73">
        <v>0</v>
      </c>
    </row>
    <row r="74" spans="1:14" x14ac:dyDescent="0.25">
      <c r="A74" s="2" t="s">
        <v>141</v>
      </c>
      <c r="B74">
        <v>3040112022</v>
      </c>
      <c r="C74" s="2" t="s">
        <v>393</v>
      </c>
      <c r="D74">
        <v>664803</v>
      </c>
      <c r="G74" s="2" t="s">
        <v>226</v>
      </c>
      <c r="H74" s="1">
        <v>42400</v>
      </c>
      <c r="I74" s="2" t="s">
        <v>227</v>
      </c>
      <c r="J74">
        <v>0</v>
      </c>
      <c r="K74">
        <v>0</v>
      </c>
      <c r="L74">
        <v>0</v>
      </c>
      <c r="M74" s="3">
        <v>120000</v>
      </c>
      <c r="N74">
        <v>0</v>
      </c>
    </row>
    <row r="75" spans="1:14" x14ac:dyDescent="0.25">
      <c r="A75" s="2" t="s">
        <v>141</v>
      </c>
      <c r="B75">
        <v>3040112042</v>
      </c>
      <c r="C75" s="2" t="s">
        <v>393</v>
      </c>
      <c r="D75">
        <v>667350</v>
      </c>
      <c r="G75" s="2" t="s">
        <v>273</v>
      </c>
      <c r="H75" s="1">
        <v>41726</v>
      </c>
      <c r="I75" s="2" t="s">
        <v>274</v>
      </c>
      <c r="J75">
        <v>0</v>
      </c>
      <c r="K75">
        <v>0</v>
      </c>
      <c r="L75" s="4">
        <v>0.08</v>
      </c>
      <c r="M75">
        <v>0</v>
      </c>
      <c r="N75">
        <v>0</v>
      </c>
    </row>
    <row r="76" spans="1:14" x14ac:dyDescent="0.25">
      <c r="A76" s="2" t="s">
        <v>141</v>
      </c>
      <c r="B76">
        <v>3040112049</v>
      </c>
      <c r="C76" s="2" t="s">
        <v>393</v>
      </c>
      <c r="D76">
        <v>664240</v>
      </c>
      <c r="G76" s="2" t="s">
        <v>287</v>
      </c>
      <c r="H76" s="1">
        <v>42277</v>
      </c>
      <c r="I76" s="2" t="s">
        <v>288</v>
      </c>
      <c r="J76">
        <v>0</v>
      </c>
      <c r="K76">
        <v>0</v>
      </c>
      <c r="L76" s="4">
        <v>59207.6</v>
      </c>
      <c r="M76">
        <v>0</v>
      </c>
      <c r="N76">
        <v>0</v>
      </c>
    </row>
    <row r="77" spans="1:14" x14ac:dyDescent="0.25">
      <c r="A77" s="2" t="s">
        <v>141</v>
      </c>
      <c r="B77">
        <v>3040112081</v>
      </c>
      <c r="C77" s="2" t="s">
        <v>393</v>
      </c>
      <c r="D77">
        <v>668785</v>
      </c>
      <c r="G77" s="2" t="s">
        <v>251</v>
      </c>
      <c r="H77" s="1">
        <v>42369</v>
      </c>
      <c r="I77" s="2" t="s">
        <v>252</v>
      </c>
      <c r="J77">
        <v>0</v>
      </c>
      <c r="K77">
        <v>0</v>
      </c>
      <c r="L77" s="4">
        <v>5.52</v>
      </c>
      <c r="M77" s="3">
        <v>26463.81</v>
      </c>
      <c r="N77">
        <v>0</v>
      </c>
    </row>
    <row r="78" spans="1:14" x14ac:dyDescent="0.25">
      <c r="A78" s="2" t="s">
        <v>141</v>
      </c>
      <c r="B78">
        <v>3040112081</v>
      </c>
      <c r="C78" s="2" t="s">
        <v>393</v>
      </c>
      <c r="D78">
        <v>801002</v>
      </c>
      <c r="G78" s="2" t="s">
        <v>300</v>
      </c>
      <c r="H78" s="1">
        <v>42429</v>
      </c>
      <c r="I78" s="2" t="s">
        <v>301</v>
      </c>
      <c r="J78">
        <v>0</v>
      </c>
      <c r="K78">
        <v>0</v>
      </c>
      <c r="L78" s="4">
        <v>255.67</v>
      </c>
      <c r="M78">
        <v>0</v>
      </c>
      <c r="N78">
        <v>0</v>
      </c>
    </row>
    <row r="79" spans="1:14" x14ac:dyDescent="0.25">
      <c r="A79" s="2" t="s">
        <v>141</v>
      </c>
      <c r="B79">
        <v>3040112101</v>
      </c>
      <c r="C79" s="2" t="s">
        <v>393</v>
      </c>
      <c r="D79">
        <v>632515</v>
      </c>
      <c r="G79" s="2" t="s">
        <v>169</v>
      </c>
      <c r="H79" s="1">
        <v>42247</v>
      </c>
      <c r="I79" s="2" t="s">
        <v>170</v>
      </c>
      <c r="J79">
        <v>0</v>
      </c>
      <c r="K79">
        <v>0</v>
      </c>
      <c r="L79">
        <v>0</v>
      </c>
      <c r="M79" s="3">
        <v>7000</v>
      </c>
      <c r="N79">
        <v>0</v>
      </c>
    </row>
    <row r="80" spans="1:14" x14ac:dyDescent="0.25">
      <c r="A80" s="2" t="s">
        <v>141</v>
      </c>
      <c r="B80">
        <v>3040112111</v>
      </c>
      <c r="C80" s="2" t="s">
        <v>393</v>
      </c>
      <c r="D80">
        <v>621983</v>
      </c>
      <c r="G80" s="2" t="s">
        <v>155</v>
      </c>
      <c r="H80" s="1">
        <v>42429</v>
      </c>
      <c r="I80" s="2" t="s">
        <v>156</v>
      </c>
      <c r="J80">
        <v>0</v>
      </c>
      <c r="K80" s="22">
        <v>-17155.22</v>
      </c>
      <c r="L80">
        <v>0</v>
      </c>
      <c r="M80">
        <v>0</v>
      </c>
      <c r="N80">
        <v>0</v>
      </c>
    </row>
    <row r="81" spans="1:14" x14ac:dyDescent="0.25">
      <c r="A81" s="2" t="s">
        <v>141</v>
      </c>
      <c r="B81">
        <v>3040112111</v>
      </c>
      <c r="C81" s="2" t="s">
        <v>393</v>
      </c>
      <c r="D81">
        <v>639534</v>
      </c>
      <c r="E81" s="12" t="s">
        <v>20</v>
      </c>
      <c r="F81">
        <v>638157</v>
      </c>
      <c r="G81" s="2" t="s">
        <v>279</v>
      </c>
      <c r="H81" s="1">
        <v>42369</v>
      </c>
      <c r="I81" s="2" t="s">
        <v>156</v>
      </c>
      <c r="J81">
        <v>0</v>
      </c>
      <c r="K81">
        <v>0</v>
      </c>
      <c r="L81">
        <v>0</v>
      </c>
      <c r="M81">
        <v>0</v>
      </c>
      <c r="N81" s="23">
        <v>-1300.67</v>
      </c>
    </row>
    <row r="82" spans="1:14" x14ac:dyDescent="0.25">
      <c r="A82" s="2" t="s">
        <v>141</v>
      </c>
      <c r="B82">
        <v>3040112111</v>
      </c>
      <c r="C82" s="2" t="s">
        <v>393</v>
      </c>
      <c r="D82">
        <v>638157</v>
      </c>
      <c r="E82" s="12" t="s">
        <v>13</v>
      </c>
      <c r="F82">
        <v>638157</v>
      </c>
      <c r="G82" s="2" t="s">
        <v>284</v>
      </c>
      <c r="H82" s="1">
        <v>42369</v>
      </c>
      <c r="I82" s="2" t="s">
        <v>156</v>
      </c>
      <c r="J82">
        <v>0</v>
      </c>
      <c r="K82">
        <v>0</v>
      </c>
      <c r="L82" s="4">
        <v>1025.21</v>
      </c>
      <c r="M82">
        <v>0</v>
      </c>
      <c r="N82">
        <v>0</v>
      </c>
    </row>
    <row r="83" spans="1:14" x14ac:dyDescent="0.25">
      <c r="A83" s="2" t="s">
        <v>141</v>
      </c>
      <c r="B83">
        <v>3040112132</v>
      </c>
      <c r="C83" s="2" t="s">
        <v>393</v>
      </c>
      <c r="D83">
        <v>660963</v>
      </c>
      <c r="G83" s="2" t="s">
        <v>317</v>
      </c>
      <c r="H83" s="1">
        <v>42004</v>
      </c>
      <c r="I83" s="2" t="s">
        <v>318</v>
      </c>
      <c r="J83">
        <v>0</v>
      </c>
      <c r="K83">
        <v>0</v>
      </c>
      <c r="L83" s="4">
        <v>11441.1</v>
      </c>
      <c r="M83">
        <v>0</v>
      </c>
      <c r="N83">
        <v>0</v>
      </c>
    </row>
    <row r="84" spans="1:14" x14ac:dyDescent="0.25">
      <c r="A84" s="2" t="s">
        <v>141</v>
      </c>
      <c r="B84">
        <v>3040112135</v>
      </c>
      <c r="C84" s="2" t="s">
        <v>393</v>
      </c>
      <c r="D84">
        <v>638314</v>
      </c>
      <c r="G84" s="2" t="s">
        <v>280</v>
      </c>
      <c r="H84" s="1">
        <v>42428</v>
      </c>
      <c r="I84" s="2" t="s">
        <v>281</v>
      </c>
      <c r="J84">
        <v>0</v>
      </c>
      <c r="K84">
        <v>0</v>
      </c>
      <c r="L84">
        <v>0</v>
      </c>
      <c r="M84">
        <v>0</v>
      </c>
      <c r="N84" s="23">
        <v>-109.69</v>
      </c>
    </row>
    <row r="85" spans="1:14" x14ac:dyDescent="0.25">
      <c r="A85" s="2" t="s">
        <v>141</v>
      </c>
      <c r="B85">
        <v>3040112171</v>
      </c>
      <c r="C85" s="2" t="s">
        <v>393</v>
      </c>
      <c r="D85">
        <v>630547</v>
      </c>
      <c r="G85" s="2" t="s">
        <v>196</v>
      </c>
      <c r="H85" s="1">
        <v>42247</v>
      </c>
      <c r="I85" s="2" t="s">
        <v>197</v>
      </c>
      <c r="J85">
        <v>0</v>
      </c>
      <c r="K85">
        <v>0</v>
      </c>
      <c r="L85" s="4">
        <v>37314.449999999997</v>
      </c>
      <c r="M85">
        <v>0</v>
      </c>
      <c r="N85">
        <v>0</v>
      </c>
    </row>
    <row r="86" spans="1:14" x14ac:dyDescent="0.25">
      <c r="A86" s="2" t="s">
        <v>141</v>
      </c>
      <c r="B86">
        <v>3040112171</v>
      </c>
      <c r="C86" s="2" t="s">
        <v>393</v>
      </c>
      <c r="D86">
        <v>665088</v>
      </c>
      <c r="G86" s="2" t="s">
        <v>225</v>
      </c>
      <c r="H86" s="1">
        <v>42308</v>
      </c>
      <c r="I86" s="2" t="s">
        <v>197</v>
      </c>
      <c r="J86" s="5">
        <v>55</v>
      </c>
      <c r="K86">
        <v>0</v>
      </c>
      <c r="L86">
        <v>0</v>
      </c>
      <c r="M86">
        <v>0</v>
      </c>
      <c r="N86">
        <v>0</v>
      </c>
    </row>
    <row r="87" spans="1:14" x14ac:dyDescent="0.25">
      <c r="A87" s="2" t="s">
        <v>141</v>
      </c>
      <c r="B87">
        <v>3040112172</v>
      </c>
      <c r="C87" s="2" t="s">
        <v>393</v>
      </c>
      <c r="D87">
        <v>633116</v>
      </c>
      <c r="G87" s="2" t="s">
        <v>157</v>
      </c>
      <c r="H87" s="1">
        <v>42429</v>
      </c>
      <c r="I87" s="2" t="s">
        <v>158</v>
      </c>
      <c r="J87">
        <v>0</v>
      </c>
      <c r="K87">
        <v>0</v>
      </c>
      <c r="L87" s="4">
        <v>0.46</v>
      </c>
      <c r="M87" s="3">
        <v>0.56999999999999995</v>
      </c>
      <c r="N87">
        <v>0</v>
      </c>
    </row>
    <row r="88" spans="1:14" x14ac:dyDescent="0.25">
      <c r="A88" s="2" t="s">
        <v>141</v>
      </c>
      <c r="B88">
        <v>3040112173</v>
      </c>
      <c r="C88" s="2" t="s">
        <v>393</v>
      </c>
      <c r="D88">
        <v>666994</v>
      </c>
      <c r="G88" s="2" t="s">
        <v>261</v>
      </c>
      <c r="H88" s="1">
        <v>42369</v>
      </c>
      <c r="I88" s="2" t="s">
        <v>262</v>
      </c>
      <c r="J88" s="5">
        <v>285</v>
      </c>
      <c r="K88">
        <v>0</v>
      </c>
      <c r="L88">
        <v>0</v>
      </c>
      <c r="M88">
        <v>0</v>
      </c>
      <c r="N88" s="23">
        <v>-4200.2</v>
      </c>
    </row>
    <row r="89" spans="1:14" x14ac:dyDescent="0.25">
      <c r="A89" s="2" t="s">
        <v>141</v>
      </c>
      <c r="B89">
        <v>3040112174</v>
      </c>
      <c r="C89" s="2" t="s">
        <v>393</v>
      </c>
      <c r="D89">
        <v>637883</v>
      </c>
      <c r="G89" s="2" t="s">
        <v>285</v>
      </c>
      <c r="H89" s="1">
        <v>42277</v>
      </c>
      <c r="I89" s="2" t="s">
        <v>286</v>
      </c>
      <c r="J89">
        <v>0</v>
      </c>
      <c r="K89">
        <v>0</v>
      </c>
      <c r="L89">
        <v>0</v>
      </c>
      <c r="M89">
        <v>0</v>
      </c>
      <c r="N89" s="23">
        <v>-11661.1</v>
      </c>
    </row>
    <row r="90" spans="1:14" x14ac:dyDescent="0.25">
      <c r="A90" s="2" t="s">
        <v>141</v>
      </c>
      <c r="B90">
        <v>3040112181</v>
      </c>
      <c r="C90" s="2" t="s">
        <v>393</v>
      </c>
      <c r="D90">
        <v>630559</v>
      </c>
      <c r="G90" s="2" t="s">
        <v>200</v>
      </c>
      <c r="H90" s="1">
        <v>42429</v>
      </c>
      <c r="I90" s="2" t="s">
        <v>201</v>
      </c>
      <c r="J90">
        <v>0</v>
      </c>
      <c r="K90">
        <v>0</v>
      </c>
      <c r="L90">
        <v>0</v>
      </c>
      <c r="M90">
        <v>0</v>
      </c>
      <c r="N90">
        <v>0</v>
      </c>
    </row>
    <row r="91" spans="1:14" x14ac:dyDescent="0.25">
      <c r="A91" s="2" t="s">
        <v>141</v>
      </c>
      <c r="B91">
        <v>3040113000</v>
      </c>
      <c r="C91" s="2" t="s">
        <v>413</v>
      </c>
      <c r="D91">
        <v>669095</v>
      </c>
      <c r="E91" s="12" t="s">
        <v>20</v>
      </c>
      <c r="F91">
        <v>668847</v>
      </c>
      <c r="G91" s="2" t="s">
        <v>244</v>
      </c>
      <c r="H91" s="1">
        <v>42247</v>
      </c>
      <c r="I91" s="2" t="s">
        <v>245</v>
      </c>
      <c r="J91">
        <v>0</v>
      </c>
      <c r="K91">
        <v>0</v>
      </c>
      <c r="L91">
        <v>0</v>
      </c>
      <c r="M91">
        <v>0</v>
      </c>
      <c r="N91" s="23">
        <v>-115245.29</v>
      </c>
    </row>
    <row r="92" spans="1:14" x14ac:dyDescent="0.25">
      <c r="A92" s="2" t="s">
        <v>141</v>
      </c>
      <c r="B92">
        <v>3040113000</v>
      </c>
      <c r="C92" s="2" t="s">
        <v>413</v>
      </c>
      <c r="D92">
        <v>668847</v>
      </c>
      <c r="E92" s="12" t="s">
        <v>13</v>
      </c>
      <c r="F92">
        <v>668847</v>
      </c>
      <c r="G92" s="2" t="s">
        <v>244</v>
      </c>
      <c r="H92" s="1">
        <v>42247</v>
      </c>
      <c r="I92" s="2" t="s">
        <v>250</v>
      </c>
      <c r="J92">
        <v>0</v>
      </c>
      <c r="K92">
        <v>0</v>
      </c>
      <c r="L92" s="4">
        <v>35389.910000000003</v>
      </c>
      <c r="M92">
        <v>0</v>
      </c>
      <c r="N92">
        <v>0</v>
      </c>
    </row>
    <row r="93" spans="1:14" x14ac:dyDescent="0.25">
      <c r="A93" s="2" t="s">
        <v>141</v>
      </c>
      <c r="B93">
        <v>3040113000</v>
      </c>
      <c r="C93" s="2" t="s">
        <v>413</v>
      </c>
      <c r="D93">
        <v>668220</v>
      </c>
      <c r="E93" s="12" t="s">
        <v>20</v>
      </c>
      <c r="F93">
        <v>665445</v>
      </c>
      <c r="G93" s="2" t="s">
        <v>253</v>
      </c>
      <c r="H93" s="1">
        <v>41882</v>
      </c>
      <c r="I93" s="2" t="s">
        <v>250</v>
      </c>
      <c r="J93">
        <v>0</v>
      </c>
      <c r="K93">
        <v>0</v>
      </c>
      <c r="L93" s="4">
        <v>21836.43</v>
      </c>
      <c r="M93">
        <v>0</v>
      </c>
      <c r="N93">
        <v>0</v>
      </c>
    </row>
    <row r="94" spans="1:14" x14ac:dyDescent="0.25">
      <c r="A94" s="2" t="s">
        <v>141</v>
      </c>
      <c r="B94">
        <v>3040113000</v>
      </c>
      <c r="C94" s="2" t="s">
        <v>413</v>
      </c>
      <c r="D94">
        <v>665445</v>
      </c>
      <c r="E94" s="12" t="s">
        <v>13</v>
      </c>
      <c r="F94">
        <v>665445</v>
      </c>
      <c r="G94" s="2" t="s">
        <v>253</v>
      </c>
      <c r="H94" s="1">
        <v>41882</v>
      </c>
      <c r="I94" s="2" t="s">
        <v>250</v>
      </c>
      <c r="J94">
        <v>0</v>
      </c>
      <c r="K94">
        <v>0</v>
      </c>
      <c r="L94" s="4">
        <v>99324.37</v>
      </c>
      <c r="M94">
        <v>0</v>
      </c>
      <c r="N94">
        <v>0</v>
      </c>
    </row>
    <row r="95" spans="1:14" x14ac:dyDescent="0.25">
      <c r="A95" s="2" t="s">
        <v>141</v>
      </c>
      <c r="B95">
        <v>3040115000</v>
      </c>
      <c r="C95" s="2" t="s">
        <v>397</v>
      </c>
      <c r="D95">
        <v>633325</v>
      </c>
      <c r="E95" s="12" t="s">
        <v>20</v>
      </c>
      <c r="F95">
        <v>633093</v>
      </c>
      <c r="G95" s="2" t="s">
        <v>150</v>
      </c>
      <c r="H95" s="1">
        <v>42400</v>
      </c>
      <c r="I95" s="2" t="s">
        <v>151</v>
      </c>
      <c r="J95">
        <v>0</v>
      </c>
      <c r="K95">
        <v>0</v>
      </c>
      <c r="L95" s="4">
        <v>16240</v>
      </c>
      <c r="M95">
        <v>0</v>
      </c>
      <c r="N95">
        <v>0</v>
      </c>
    </row>
    <row r="96" spans="1:14" x14ac:dyDescent="0.25">
      <c r="A96" s="2" t="s">
        <v>141</v>
      </c>
      <c r="B96">
        <v>3040115000</v>
      </c>
      <c r="C96" s="2" t="s">
        <v>397</v>
      </c>
      <c r="D96">
        <v>633093</v>
      </c>
      <c r="E96" s="12" t="s">
        <v>13</v>
      </c>
      <c r="F96">
        <v>633093</v>
      </c>
      <c r="G96" s="2" t="s">
        <v>168</v>
      </c>
      <c r="H96" s="1">
        <v>42400</v>
      </c>
      <c r="I96" s="2" t="s">
        <v>151</v>
      </c>
      <c r="J96">
        <v>0</v>
      </c>
      <c r="K96">
        <v>0</v>
      </c>
      <c r="L96" s="4">
        <v>7131.74</v>
      </c>
      <c r="M96" s="3">
        <v>2725</v>
      </c>
      <c r="N96">
        <v>0</v>
      </c>
    </row>
    <row r="97" spans="1:14" x14ac:dyDescent="0.25">
      <c r="A97" s="2" t="s">
        <v>141</v>
      </c>
      <c r="B97">
        <v>3040116000</v>
      </c>
      <c r="C97" s="2" t="s">
        <v>408</v>
      </c>
      <c r="D97">
        <v>629297</v>
      </c>
      <c r="G97" s="2" t="s">
        <v>212</v>
      </c>
      <c r="H97" s="1">
        <v>42277</v>
      </c>
      <c r="I97" s="2" t="s">
        <v>213</v>
      </c>
      <c r="J97">
        <v>0</v>
      </c>
      <c r="K97">
        <v>0</v>
      </c>
      <c r="L97">
        <v>0</v>
      </c>
      <c r="M97" s="24">
        <v>-21869.62</v>
      </c>
      <c r="N97">
        <v>0</v>
      </c>
    </row>
    <row r="98" spans="1:14" x14ac:dyDescent="0.25">
      <c r="A98" s="2" t="s">
        <v>141</v>
      </c>
      <c r="B98">
        <v>3040116000</v>
      </c>
      <c r="C98" s="2" t="s">
        <v>408</v>
      </c>
      <c r="D98">
        <v>657243</v>
      </c>
      <c r="G98" s="2" t="s">
        <v>277</v>
      </c>
      <c r="H98" s="1">
        <v>42415</v>
      </c>
      <c r="I98" s="2" t="s">
        <v>278</v>
      </c>
      <c r="J98">
        <v>0</v>
      </c>
      <c r="K98">
        <v>0</v>
      </c>
      <c r="L98" s="4">
        <v>2783.99</v>
      </c>
      <c r="M98">
        <v>0</v>
      </c>
      <c r="N98">
        <v>0</v>
      </c>
    </row>
    <row r="99" spans="1:14" x14ac:dyDescent="0.25">
      <c r="A99" s="2" t="s">
        <v>141</v>
      </c>
      <c r="B99">
        <v>3040116000</v>
      </c>
      <c r="C99" s="2" t="s">
        <v>408</v>
      </c>
      <c r="D99">
        <v>636729</v>
      </c>
      <c r="G99" s="2" t="s">
        <v>294</v>
      </c>
      <c r="H99" s="1">
        <v>42338</v>
      </c>
      <c r="I99" s="2" t="s">
        <v>295</v>
      </c>
      <c r="J99" s="5">
        <v>17462</v>
      </c>
      <c r="K99">
        <v>0</v>
      </c>
      <c r="L99">
        <v>0</v>
      </c>
      <c r="M99">
        <v>0</v>
      </c>
      <c r="N99">
        <v>0</v>
      </c>
    </row>
    <row r="100" spans="1:14" x14ac:dyDescent="0.25">
      <c r="A100" s="2" t="s">
        <v>141</v>
      </c>
      <c r="B100">
        <v>3040118250</v>
      </c>
      <c r="C100" s="2" t="s">
        <v>399</v>
      </c>
      <c r="D100">
        <v>632594</v>
      </c>
      <c r="G100" s="2" t="s">
        <v>159</v>
      </c>
      <c r="H100" s="1">
        <v>42369</v>
      </c>
      <c r="I100" s="2" t="s">
        <v>160</v>
      </c>
      <c r="J100">
        <v>0</v>
      </c>
      <c r="K100">
        <v>0</v>
      </c>
      <c r="L100">
        <v>0</v>
      </c>
      <c r="M100" s="3">
        <v>18750</v>
      </c>
      <c r="N100">
        <v>0</v>
      </c>
    </row>
    <row r="101" spans="1:14" x14ac:dyDescent="0.25">
      <c r="A101" s="2" t="s">
        <v>141</v>
      </c>
      <c r="B101">
        <v>3040120000</v>
      </c>
      <c r="C101" s="2" t="s">
        <v>412</v>
      </c>
      <c r="D101">
        <v>669400</v>
      </c>
      <c r="G101" s="2" t="s">
        <v>232</v>
      </c>
      <c r="H101" s="1">
        <v>42429</v>
      </c>
      <c r="I101" s="2" t="s">
        <v>233</v>
      </c>
      <c r="J101">
        <v>0</v>
      </c>
      <c r="K101">
        <v>0</v>
      </c>
      <c r="L101" s="4">
        <v>85201.81</v>
      </c>
      <c r="M101" s="3">
        <v>35188</v>
      </c>
      <c r="N101">
        <v>0</v>
      </c>
    </row>
    <row r="102" spans="1:14" x14ac:dyDescent="0.25">
      <c r="A102" s="2" t="s">
        <v>141</v>
      </c>
      <c r="B102">
        <v>3040123200</v>
      </c>
      <c r="C102" s="2" t="s">
        <v>407</v>
      </c>
      <c r="D102">
        <v>629220</v>
      </c>
      <c r="G102" s="2" t="s">
        <v>208</v>
      </c>
      <c r="H102" s="1">
        <v>42277</v>
      </c>
      <c r="I102" s="2" t="s">
        <v>209</v>
      </c>
      <c r="J102">
        <v>0</v>
      </c>
      <c r="K102">
        <v>0</v>
      </c>
      <c r="L102" s="4">
        <v>156.94</v>
      </c>
      <c r="M102">
        <v>0</v>
      </c>
      <c r="N102">
        <v>0</v>
      </c>
    </row>
    <row r="103" spans="1:14" x14ac:dyDescent="0.25">
      <c r="A103" s="2" t="s">
        <v>141</v>
      </c>
      <c r="B103">
        <v>3040123200</v>
      </c>
      <c r="C103" s="2" t="s">
        <v>407</v>
      </c>
      <c r="D103">
        <v>629247</v>
      </c>
      <c r="G103" s="2" t="s">
        <v>210</v>
      </c>
      <c r="H103" s="1">
        <v>42277</v>
      </c>
      <c r="I103" s="2" t="s">
        <v>209</v>
      </c>
      <c r="J103">
        <v>0</v>
      </c>
      <c r="K103">
        <v>0</v>
      </c>
      <c r="L103" s="4">
        <v>7140.83</v>
      </c>
      <c r="M103" s="3">
        <v>7140.83</v>
      </c>
      <c r="N103">
        <v>0</v>
      </c>
    </row>
    <row r="104" spans="1:14" x14ac:dyDescent="0.25">
      <c r="A104" s="2" t="s">
        <v>141</v>
      </c>
      <c r="B104">
        <v>3040124000</v>
      </c>
      <c r="C104" s="2" t="s">
        <v>418</v>
      </c>
      <c r="D104">
        <v>634215</v>
      </c>
      <c r="G104" s="2" t="s">
        <v>305</v>
      </c>
      <c r="H104" s="1">
        <v>42261</v>
      </c>
      <c r="I104" s="2" t="s">
        <v>306</v>
      </c>
      <c r="J104">
        <v>0</v>
      </c>
      <c r="K104">
        <v>0</v>
      </c>
      <c r="L104">
        <v>0</v>
      </c>
      <c r="M104" s="3">
        <v>10568.14</v>
      </c>
      <c r="N104">
        <v>0</v>
      </c>
    </row>
    <row r="105" spans="1:14" x14ac:dyDescent="0.25">
      <c r="A105" s="2" t="s">
        <v>141</v>
      </c>
      <c r="B105">
        <v>3040126000</v>
      </c>
      <c r="C105" s="2" t="s">
        <v>394</v>
      </c>
      <c r="D105">
        <v>633372</v>
      </c>
      <c r="G105" s="2" t="s">
        <v>144</v>
      </c>
      <c r="H105" s="1">
        <v>42429</v>
      </c>
      <c r="I105" s="2" t="s">
        <v>145</v>
      </c>
      <c r="J105">
        <v>0</v>
      </c>
      <c r="K105">
        <v>0</v>
      </c>
      <c r="L105" s="4">
        <v>29000</v>
      </c>
      <c r="M105">
        <v>0</v>
      </c>
      <c r="N105">
        <v>0</v>
      </c>
    </row>
    <row r="106" spans="1:14" x14ac:dyDescent="0.25">
      <c r="A106" s="2" t="s">
        <v>141</v>
      </c>
      <c r="B106">
        <v>3040126000</v>
      </c>
      <c r="C106" s="2" t="s">
        <v>394</v>
      </c>
      <c r="D106">
        <v>633850</v>
      </c>
      <c r="G106" s="2" t="s">
        <v>187</v>
      </c>
      <c r="H106" s="1">
        <v>42400</v>
      </c>
      <c r="I106" s="2" t="s">
        <v>188</v>
      </c>
      <c r="J106">
        <v>0</v>
      </c>
      <c r="K106">
        <v>0</v>
      </c>
      <c r="L106">
        <v>0</v>
      </c>
      <c r="M106" s="3">
        <v>62419.11</v>
      </c>
      <c r="N106">
        <v>0</v>
      </c>
    </row>
    <row r="107" spans="1:14" x14ac:dyDescent="0.25">
      <c r="A107" s="2" t="s">
        <v>141</v>
      </c>
      <c r="B107">
        <v>3040126000</v>
      </c>
      <c r="C107" s="2" t="s">
        <v>394</v>
      </c>
      <c r="D107">
        <v>628634</v>
      </c>
      <c r="G107" s="2" t="s">
        <v>204</v>
      </c>
      <c r="H107" s="1">
        <v>42277</v>
      </c>
      <c r="I107" s="2" t="s">
        <v>205</v>
      </c>
      <c r="J107">
        <v>0</v>
      </c>
      <c r="K107">
        <v>0</v>
      </c>
      <c r="L107" s="4">
        <v>2319.9899999999998</v>
      </c>
      <c r="M107">
        <v>0</v>
      </c>
      <c r="N107">
        <v>0</v>
      </c>
    </row>
    <row r="108" spans="1:14" x14ac:dyDescent="0.25">
      <c r="A108" s="2" t="s">
        <v>141</v>
      </c>
      <c r="B108">
        <v>3040126000</v>
      </c>
      <c r="C108" s="2" t="s">
        <v>394</v>
      </c>
      <c r="D108">
        <v>669322</v>
      </c>
      <c r="G108" s="2" t="s">
        <v>255</v>
      </c>
      <c r="H108" s="1">
        <v>42429</v>
      </c>
      <c r="I108" s="2" t="s">
        <v>205</v>
      </c>
      <c r="J108" s="5">
        <v>8948.16</v>
      </c>
      <c r="K108">
        <v>0</v>
      </c>
      <c r="L108" s="4">
        <v>25365.66</v>
      </c>
      <c r="M108">
        <v>0</v>
      </c>
      <c r="N108">
        <v>0</v>
      </c>
    </row>
    <row r="109" spans="1:14" x14ac:dyDescent="0.25">
      <c r="A109" s="2" t="s">
        <v>141</v>
      </c>
      <c r="B109">
        <v>3040126300</v>
      </c>
      <c r="C109" s="2" t="s">
        <v>394</v>
      </c>
      <c r="D109">
        <v>666885</v>
      </c>
      <c r="G109" s="2" t="s">
        <v>263</v>
      </c>
      <c r="H109" s="1">
        <v>42408</v>
      </c>
      <c r="I109" s="2" t="s">
        <v>264</v>
      </c>
      <c r="J109">
        <v>0</v>
      </c>
      <c r="K109">
        <v>0</v>
      </c>
      <c r="L109">
        <v>0</v>
      </c>
      <c r="M109">
        <v>0</v>
      </c>
      <c r="N109" s="23">
        <v>-3872.32</v>
      </c>
    </row>
    <row r="110" spans="1:14" x14ac:dyDescent="0.25">
      <c r="A110" s="2" t="s">
        <v>141</v>
      </c>
      <c r="B110">
        <v>3040133520</v>
      </c>
      <c r="C110" s="2" t="s">
        <v>398</v>
      </c>
      <c r="D110">
        <v>630706</v>
      </c>
      <c r="G110" s="2" t="s">
        <v>152</v>
      </c>
      <c r="H110" s="1">
        <v>42429</v>
      </c>
      <c r="I110" s="2" t="s">
        <v>153</v>
      </c>
      <c r="J110">
        <v>0</v>
      </c>
      <c r="K110">
        <v>0</v>
      </c>
      <c r="L110">
        <v>0</v>
      </c>
      <c r="M110">
        <v>0</v>
      </c>
      <c r="N110">
        <v>0</v>
      </c>
    </row>
    <row r="111" spans="1:14" x14ac:dyDescent="0.25">
      <c r="A111" s="2" t="s">
        <v>141</v>
      </c>
      <c r="B111">
        <v>3040133520</v>
      </c>
      <c r="C111" s="2" t="s">
        <v>398</v>
      </c>
      <c r="D111">
        <v>630716</v>
      </c>
      <c r="G111" s="2" t="s">
        <v>154</v>
      </c>
      <c r="H111" s="1">
        <v>42429</v>
      </c>
      <c r="I111" s="2" t="s">
        <v>153</v>
      </c>
      <c r="J111" s="5">
        <v>21872.33</v>
      </c>
      <c r="K111">
        <v>0</v>
      </c>
      <c r="L111" s="4">
        <v>305.14</v>
      </c>
      <c r="M111">
        <v>0</v>
      </c>
      <c r="N111">
        <v>0</v>
      </c>
    </row>
    <row r="112" spans="1:14" x14ac:dyDescent="0.25">
      <c r="A112" s="2" t="s">
        <v>141</v>
      </c>
      <c r="B112">
        <v>3040133550</v>
      </c>
      <c r="C112" s="2" t="s">
        <v>398</v>
      </c>
      <c r="D112">
        <v>667020</v>
      </c>
      <c r="G112" s="2" t="s">
        <v>248</v>
      </c>
      <c r="H112" s="1">
        <v>42308</v>
      </c>
      <c r="I112" s="2" t="s">
        <v>249</v>
      </c>
      <c r="J112">
        <v>0</v>
      </c>
      <c r="K112">
        <v>0</v>
      </c>
      <c r="L112">
        <v>0</v>
      </c>
      <c r="M112">
        <v>0</v>
      </c>
      <c r="N112">
        <v>0</v>
      </c>
    </row>
    <row r="113" spans="1:14" x14ac:dyDescent="0.25">
      <c r="A113" s="2" t="s">
        <v>141</v>
      </c>
      <c r="B113">
        <v>3040133640</v>
      </c>
      <c r="C113" s="2" t="s">
        <v>398</v>
      </c>
      <c r="D113">
        <v>626017</v>
      </c>
      <c r="E113" s="12" t="s">
        <v>20</v>
      </c>
      <c r="F113">
        <v>625992</v>
      </c>
      <c r="G113" s="2" t="s">
        <v>173</v>
      </c>
      <c r="H113" s="1">
        <v>41698</v>
      </c>
      <c r="I113" s="2" t="s">
        <v>174</v>
      </c>
      <c r="J113">
        <v>0</v>
      </c>
      <c r="K113">
        <v>0</v>
      </c>
      <c r="L113">
        <v>0</v>
      </c>
      <c r="M113">
        <v>0</v>
      </c>
      <c r="N113">
        <v>0</v>
      </c>
    </row>
    <row r="114" spans="1:14" x14ac:dyDescent="0.25">
      <c r="A114" s="2" t="s">
        <v>141</v>
      </c>
      <c r="B114">
        <v>3040133680</v>
      </c>
      <c r="C114" s="2" t="s">
        <v>398</v>
      </c>
      <c r="D114">
        <v>632216</v>
      </c>
      <c r="G114" s="2" t="s">
        <v>166</v>
      </c>
      <c r="H114" s="1">
        <v>42400</v>
      </c>
      <c r="I114" s="2" t="s">
        <v>167</v>
      </c>
      <c r="J114">
        <v>0</v>
      </c>
      <c r="K114" s="22">
        <v>-282.77999999999997</v>
      </c>
      <c r="L114">
        <v>0</v>
      </c>
      <c r="M114">
        <v>0</v>
      </c>
      <c r="N114">
        <v>0</v>
      </c>
    </row>
    <row r="115" spans="1:14" x14ac:dyDescent="0.25">
      <c r="A115" s="2" t="s">
        <v>141</v>
      </c>
      <c r="B115">
        <v>3040431050</v>
      </c>
      <c r="C115" s="2" t="s">
        <v>383</v>
      </c>
      <c r="D115">
        <v>664274</v>
      </c>
      <c r="G115" s="2" t="s">
        <v>242</v>
      </c>
      <c r="H115" s="1">
        <v>42429</v>
      </c>
      <c r="I115" s="2" t="s">
        <v>243</v>
      </c>
      <c r="J115">
        <v>0</v>
      </c>
      <c r="K115">
        <v>0</v>
      </c>
      <c r="L115">
        <v>0</v>
      </c>
      <c r="M115">
        <v>0</v>
      </c>
      <c r="N115" s="23">
        <v>-13599.87</v>
      </c>
    </row>
    <row r="116" spans="1:14" x14ac:dyDescent="0.25">
      <c r="A116" s="2" t="s">
        <v>141</v>
      </c>
      <c r="B116">
        <v>3040432000</v>
      </c>
      <c r="C116" s="2" t="s">
        <v>409</v>
      </c>
      <c r="D116">
        <v>630399</v>
      </c>
      <c r="G116" s="2" t="s">
        <v>218</v>
      </c>
      <c r="H116" s="1">
        <v>42429</v>
      </c>
      <c r="I116" s="2" t="s">
        <v>219</v>
      </c>
      <c r="J116">
        <v>0</v>
      </c>
      <c r="K116">
        <v>0</v>
      </c>
      <c r="L116">
        <v>0</v>
      </c>
      <c r="M116" s="3">
        <v>1930.79</v>
      </c>
      <c r="N116">
        <v>0</v>
      </c>
    </row>
    <row r="117" spans="1:14" x14ac:dyDescent="0.25">
      <c r="A117" s="2" t="s">
        <v>141</v>
      </c>
      <c r="B117">
        <v>3040440060</v>
      </c>
      <c r="C117" s="2" t="s">
        <v>402</v>
      </c>
      <c r="D117">
        <v>626024</v>
      </c>
      <c r="E117" s="12" t="s">
        <v>20</v>
      </c>
      <c r="F117">
        <v>625992</v>
      </c>
      <c r="G117" s="2" t="s">
        <v>177</v>
      </c>
      <c r="H117" s="1">
        <v>41698</v>
      </c>
      <c r="I117" s="2" t="s">
        <v>178</v>
      </c>
      <c r="J117">
        <v>0</v>
      </c>
      <c r="K117">
        <v>0</v>
      </c>
      <c r="L117">
        <v>0</v>
      </c>
      <c r="M117">
        <v>0</v>
      </c>
      <c r="N117" s="23">
        <v>-0.02</v>
      </c>
    </row>
    <row r="118" spans="1:14" x14ac:dyDescent="0.25">
      <c r="A118" s="2" t="s">
        <v>141</v>
      </c>
      <c r="B118">
        <v>3040441000</v>
      </c>
      <c r="C118" s="2" t="s">
        <v>417</v>
      </c>
      <c r="D118">
        <v>639772</v>
      </c>
      <c r="G118" s="2" t="s">
        <v>296</v>
      </c>
      <c r="H118" s="1">
        <v>42247</v>
      </c>
      <c r="I118" s="2" t="s">
        <v>297</v>
      </c>
      <c r="J118">
        <v>0</v>
      </c>
      <c r="K118">
        <v>0</v>
      </c>
      <c r="L118">
        <v>0</v>
      </c>
      <c r="M118" s="3">
        <v>135903.85</v>
      </c>
      <c r="N118">
        <v>0</v>
      </c>
    </row>
    <row r="119" spans="1:14" x14ac:dyDescent="0.25">
      <c r="A119" s="2" t="s">
        <v>141</v>
      </c>
      <c r="B119">
        <v>3040442430</v>
      </c>
      <c r="C119" s="2" t="s">
        <v>403</v>
      </c>
      <c r="D119">
        <v>626015</v>
      </c>
      <c r="E119" s="12" t="s">
        <v>20</v>
      </c>
      <c r="F119">
        <v>625992</v>
      </c>
      <c r="G119" s="2" t="s">
        <v>206</v>
      </c>
      <c r="H119" s="1">
        <v>41790</v>
      </c>
      <c r="I119" s="2" t="s">
        <v>207</v>
      </c>
      <c r="J119">
        <v>0</v>
      </c>
      <c r="K119">
        <v>0</v>
      </c>
      <c r="L119">
        <v>0</v>
      </c>
      <c r="M119">
        <v>0</v>
      </c>
      <c r="N119">
        <v>0</v>
      </c>
    </row>
    <row r="120" spans="1:14" x14ac:dyDescent="0.25">
      <c r="A120" s="2" t="s">
        <v>141</v>
      </c>
      <c r="B120">
        <v>3040442470</v>
      </c>
      <c r="C120" s="2" t="s">
        <v>403</v>
      </c>
      <c r="D120">
        <v>626016</v>
      </c>
      <c r="E120" s="12" t="s">
        <v>20</v>
      </c>
      <c r="F120">
        <v>625992</v>
      </c>
      <c r="G120" s="2" t="s">
        <v>202</v>
      </c>
      <c r="H120" s="1">
        <v>41698</v>
      </c>
      <c r="I120" s="2" t="s">
        <v>203</v>
      </c>
      <c r="J120">
        <v>0</v>
      </c>
      <c r="K120">
        <v>0</v>
      </c>
      <c r="L120">
        <v>0</v>
      </c>
      <c r="M120">
        <v>0</v>
      </c>
      <c r="N120">
        <v>0</v>
      </c>
    </row>
    <row r="121" spans="1:14" x14ac:dyDescent="0.25">
      <c r="A121" s="2" t="s">
        <v>141</v>
      </c>
      <c r="B121">
        <v>3040442490</v>
      </c>
      <c r="C121" s="2" t="s">
        <v>403</v>
      </c>
      <c r="D121">
        <v>626022</v>
      </c>
      <c r="E121" s="12" t="s">
        <v>20</v>
      </c>
      <c r="F121">
        <v>625992</v>
      </c>
      <c r="G121" s="2" t="s">
        <v>183</v>
      </c>
      <c r="H121" s="1">
        <v>42063</v>
      </c>
      <c r="I121" s="2" t="s">
        <v>184</v>
      </c>
      <c r="J121">
        <v>0</v>
      </c>
      <c r="K121">
        <v>0</v>
      </c>
      <c r="L121">
        <v>0</v>
      </c>
      <c r="M121">
        <v>0</v>
      </c>
      <c r="N121" s="23">
        <v>-85375.07</v>
      </c>
    </row>
    <row r="122" spans="1:14" x14ac:dyDescent="0.25">
      <c r="A122" s="2" t="s">
        <v>141</v>
      </c>
      <c r="B122">
        <v>3040442490</v>
      </c>
      <c r="C122" s="2" t="s">
        <v>403</v>
      </c>
      <c r="D122">
        <v>626021</v>
      </c>
      <c r="E122" s="12" t="s">
        <v>20</v>
      </c>
      <c r="F122">
        <v>625992</v>
      </c>
      <c r="G122" s="2" t="s">
        <v>185</v>
      </c>
      <c r="H122" s="1">
        <v>42063</v>
      </c>
      <c r="I122" s="2" t="s">
        <v>186</v>
      </c>
      <c r="J122">
        <v>0</v>
      </c>
      <c r="K122">
        <v>0</v>
      </c>
      <c r="L122">
        <v>0</v>
      </c>
      <c r="M122">
        <v>0</v>
      </c>
      <c r="N122" s="23">
        <v>-245166.63</v>
      </c>
    </row>
    <row r="123" spans="1:14" x14ac:dyDescent="0.25">
      <c r="A123" s="2" t="s">
        <v>141</v>
      </c>
      <c r="B123">
        <v>3040442490</v>
      </c>
      <c r="C123" s="2" t="s">
        <v>403</v>
      </c>
      <c r="D123">
        <v>626020</v>
      </c>
      <c r="E123" s="12" t="s">
        <v>20</v>
      </c>
      <c r="F123">
        <v>625992</v>
      </c>
      <c r="G123" s="2" t="s">
        <v>193</v>
      </c>
      <c r="H123" s="1">
        <v>42063</v>
      </c>
      <c r="I123" s="2" t="s">
        <v>194</v>
      </c>
      <c r="J123">
        <v>0</v>
      </c>
      <c r="K123">
        <v>0</v>
      </c>
      <c r="L123">
        <v>0</v>
      </c>
      <c r="M123">
        <v>0</v>
      </c>
      <c r="N123" s="23">
        <v>-294278.95</v>
      </c>
    </row>
    <row r="124" spans="1:14" x14ac:dyDescent="0.25">
      <c r="A124" s="2" t="s">
        <v>141</v>
      </c>
      <c r="B124">
        <v>3040442490</v>
      </c>
      <c r="C124" s="2" t="s">
        <v>403</v>
      </c>
      <c r="D124">
        <v>626013</v>
      </c>
      <c r="E124" s="12" t="s">
        <v>20</v>
      </c>
      <c r="F124">
        <v>625992</v>
      </c>
      <c r="G124" s="2" t="s">
        <v>214</v>
      </c>
      <c r="H124" s="1">
        <v>42063</v>
      </c>
      <c r="I124" s="2" t="s">
        <v>215</v>
      </c>
      <c r="J124">
        <v>0</v>
      </c>
      <c r="K124">
        <v>0</v>
      </c>
      <c r="L124" s="4">
        <v>238845.24</v>
      </c>
      <c r="M124">
        <v>0</v>
      </c>
      <c r="N124">
        <v>0</v>
      </c>
    </row>
    <row r="125" spans="1:14" x14ac:dyDescent="0.25">
      <c r="A125" s="2" t="s">
        <v>141</v>
      </c>
      <c r="B125">
        <v>3040442490</v>
      </c>
      <c r="C125" s="2" t="s">
        <v>403</v>
      </c>
      <c r="D125">
        <v>625992</v>
      </c>
      <c r="E125" s="12" t="s">
        <v>13</v>
      </c>
      <c r="F125">
        <v>625992</v>
      </c>
      <c r="G125" s="2" t="s">
        <v>216</v>
      </c>
      <c r="H125" s="1">
        <v>42063</v>
      </c>
      <c r="I125" s="2" t="s">
        <v>186</v>
      </c>
      <c r="J125">
        <v>0</v>
      </c>
      <c r="K125">
        <v>0</v>
      </c>
      <c r="L125" s="4">
        <v>935454.92</v>
      </c>
      <c r="M125">
        <v>0</v>
      </c>
      <c r="N125">
        <v>0</v>
      </c>
    </row>
    <row r="126" spans="1:14" x14ac:dyDescent="0.25">
      <c r="A126" s="2" t="s">
        <v>141</v>
      </c>
      <c r="B126">
        <v>3040442490</v>
      </c>
      <c r="C126" s="2" t="s">
        <v>403</v>
      </c>
      <c r="D126">
        <v>626019</v>
      </c>
      <c r="E126" s="12" t="s">
        <v>20</v>
      </c>
      <c r="F126">
        <v>625992</v>
      </c>
      <c r="G126" s="2" t="s">
        <v>222</v>
      </c>
      <c r="H126" s="1">
        <v>42063</v>
      </c>
      <c r="I126" s="2" t="s">
        <v>186</v>
      </c>
      <c r="J126">
        <v>0</v>
      </c>
      <c r="K126">
        <v>0</v>
      </c>
      <c r="L126">
        <v>0</v>
      </c>
      <c r="M126">
        <v>0</v>
      </c>
      <c r="N126" s="23">
        <v>-550902.62</v>
      </c>
    </row>
    <row r="127" spans="1:14" x14ac:dyDescent="0.25">
      <c r="A127" s="2" t="s">
        <v>141</v>
      </c>
      <c r="B127">
        <v>3040442600</v>
      </c>
      <c r="C127" s="2" t="s">
        <v>403</v>
      </c>
      <c r="D127">
        <v>626026</v>
      </c>
      <c r="E127" s="12" t="s">
        <v>20</v>
      </c>
      <c r="F127">
        <v>625992</v>
      </c>
      <c r="G127" s="2" t="s">
        <v>179</v>
      </c>
      <c r="H127" s="1">
        <v>41698</v>
      </c>
      <c r="I127" s="2" t="s">
        <v>180</v>
      </c>
      <c r="J127">
        <v>0</v>
      </c>
      <c r="K127">
        <v>0</v>
      </c>
      <c r="L127">
        <v>0</v>
      </c>
      <c r="M127">
        <v>0</v>
      </c>
      <c r="N127">
        <v>0</v>
      </c>
    </row>
    <row r="128" spans="1:14" x14ac:dyDescent="0.25">
      <c r="A128" s="2" t="s">
        <v>141</v>
      </c>
      <c r="B128">
        <v>3040443000</v>
      </c>
      <c r="C128" s="2" t="s">
        <v>410</v>
      </c>
      <c r="D128">
        <v>634173</v>
      </c>
      <c r="G128" s="2" t="s">
        <v>247</v>
      </c>
      <c r="H128" s="1">
        <v>42216</v>
      </c>
      <c r="I128" s="2" t="s">
        <v>247</v>
      </c>
      <c r="J128">
        <v>0</v>
      </c>
      <c r="K128">
        <v>0</v>
      </c>
      <c r="L128">
        <v>0</v>
      </c>
      <c r="M128" s="3">
        <v>46350</v>
      </c>
      <c r="N128">
        <v>0</v>
      </c>
    </row>
    <row r="129" spans="1:14" x14ac:dyDescent="0.25">
      <c r="A129" s="2" t="s">
        <v>141</v>
      </c>
      <c r="B129">
        <v>3040443200</v>
      </c>
      <c r="C129" s="2" t="s">
        <v>410</v>
      </c>
      <c r="D129">
        <v>674752</v>
      </c>
      <c r="G129" s="2" t="s">
        <v>271</v>
      </c>
      <c r="H129" s="1">
        <v>42124</v>
      </c>
      <c r="I129" s="2" t="s">
        <v>272</v>
      </c>
      <c r="J129">
        <v>0</v>
      </c>
      <c r="K129">
        <v>0</v>
      </c>
      <c r="L129">
        <v>0</v>
      </c>
      <c r="M129">
        <v>0</v>
      </c>
      <c r="N129" s="23">
        <v>-1513</v>
      </c>
    </row>
    <row r="130" spans="1:14" x14ac:dyDescent="0.25">
      <c r="A130" s="2" t="s">
        <v>141</v>
      </c>
      <c r="B130">
        <v>3040443500</v>
      </c>
      <c r="C130" s="2" t="s">
        <v>410</v>
      </c>
      <c r="D130">
        <v>630450</v>
      </c>
      <c r="G130" s="2" t="s">
        <v>220</v>
      </c>
      <c r="H130" s="1">
        <v>42369</v>
      </c>
      <c r="I130" s="2" t="s">
        <v>221</v>
      </c>
      <c r="J130">
        <v>0</v>
      </c>
      <c r="K130">
        <v>0</v>
      </c>
      <c r="L130">
        <v>0</v>
      </c>
      <c r="M130" s="3">
        <v>2635.91</v>
      </c>
      <c r="N130">
        <v>0</v>
      </c>
    </row>
    <row r="131" spans="1:14" x14ac:dyDescent="0.25">
      <c r="A131" s="2" t="s">
        <v>141</v>
      </c>
      <c r="B131">
        <v>3040443700</v>
      </c>
      <c r="C131" s="2" t="s">
        <v>410</v>
      </c>
      <c r="D131">
        <v>800891</v>
      </c>
      <c r="G131" s="2" t="s">
        <v>289</v>
      </c>
      <c r="H131" s="1">
        <v>42414</v>
      </c>
      <c r="I131" s="2" t="s">
        <v>290</v>
      </c>
      <c r="J131">
        <v>0</v>
      </c>
      <c r="K131">
        <v>0</v>
      </c>
      <c r="L131" s="4">
        <v>2903.01</v>
      </c>
      <c r="M131">
        <v>0</v>
      </c>
      <c r="N131">
        <v>0</v>
      </c>
    </row>
    <row r="132" spans="1:14" x14ac:dyDescent="0.25">
      <c r="A132" s="2" t="s">
        <v>141</v>
      </c>
      <c r="B132">
        <v>3040444020</v>
      </c>
      <c r="C132" s="2" t="s">
        <v>400</v>
      </c>
      <c r="D132">
        <v>664334</v>
      </c>
      <c r="E132" s="12" t="s">
        <v>20</v>
      </c>
      <c r="F132">
        <v>663997</v>
      </c>
      <c r="G132" s="2" t="s">
        <v>238</v>
      </c>
      <c r="H132" s="1">
        <v>42400</v>
      </c>
      <c r="I132" s="2" t="s">
        <v>239</v>
      </c>
      <c r="J132">
        <v>0</v>
      </c>
      <c r="K132">
        <v>0</v>
      </c>
      <c r="L132">
        <v>0</v>
      </c>
      <c r="M132">
        <v>0</v>
      </c>
      <c r="N132" s="23">
        <v>-221.03</v>
      </c>
    </row>
    <row r="133" spans="1:14" x14ac:dyDescent="0.25">
      <c r="A133" s="2" t="s">
        <v>141</v>
      </c>
      <c r="B133">
        <v>3040444020</v>
      </c>
      <c r="C133" s="2" t="s">
        <v>400</v>
      </c>
      <c r="D133">
        <v>664324</v>
      </c>
      <c r="E133" s="12" t="s">
        <v>20</v>
      </c>
      <c r="F133">
        <v>663997</v>
      </c>
      <c r="G133" s="2" t="s">
        <v>240</v>
      </c>
      <c r="H133" s="1">
        <v>42035</v>
      </c>
      <c r="I133" s="2" t="s">
        <v>239</v>
      </c>
      <c r="J133">
        <v>0</v>
      </c>
      <c r="K133">
        <v>0</v>
      </c>
      <c r="L133">
        <v>0</v>
      </c>
      <c r="M133">
        <v>0</v>
      </c>
      <c r="N133">
        <v>0</v>
      </c>
    </row>
    <row r="134" spans="1:14" x14ac:dyDescent="0.25">
      <c r="A134" s="2" t="s">
        <v>141</v>
      </c>
      <c r="B134">
        <v>3040444020</v>
      </c>
      <c r="C134" s="2" t="s">
        <v>400</v>
      </c>
      <c r="D134">
        <v>664317</v>
      </c>
      <c r="E134" s="12" t="s">
        <v>20</v>
      </c>
      <c r="F134">
        <v>663997</v>
      </c>
      <c r="G134" s="2" t="s">
        <v>241</v>
      </c>
      <c r="H134" s="1">
        <v>41670</v>
      </c>
      <c r="I134" s="2" t="s">
        <v>239</v>
      </c>
      <c r="J134">
        <v>0</v>
      </c>
      <c r="K134">
        <v>0</v>
      </c>
      <c r="L134">
        <v>0</v>
      </c>
      <c r="M134">
        <v>0</v>
      </c>
      <c r="N134">
        <v>0</v>
      </c>
    </row>
    <row r="135" spans="1:14" x14ac:dyDescent="0.25">
      <c r="A135" s="2" t="s">
        <v>141</v>
      </c>
      <c r="B135">
        <v>3040444020</v>
      </c>
      <c r="C135" s="2" t="s">
        <v>400</v>
      </c>
      <c r="D135">
        <v>663997</v>
      </c>
      <c r="E135" s="12" t="s">
        <v>13</v>
      </c>
      <c r="F135">
        <v>663997</v>
      </c>
      <c r="G135" s="2" t="s">
        <v>246</v>
      </c>
      <c r="H135" s="1">
        <v>42400</v>
      </c>
      <c r="I135" s="2" t="s">
        <v>239</v>
      </c>
      <c r="J135">
        <v>0</v>
      </c>
      <c r="K135">
        <v>0</v>
      </c>
      <c r="L135">
        <v>0</v>
      </c>
      <c r="M135">
        <v>0</v>
      </c>
      <c r="N135">
        <v>0</v>
      </c>
    </row>
    <row r="136" spans="1:14" x14ac:dyDescent="0.25">
      <c r="A136" s="2" t="s">
        <v>141</v>
      </c>
      <c r="B136">
        <v>3040444190</v>
      </c>
      <c r="C136" s="2" t="s">
        <v>400</v>
      </c>
      <c r="D136">
        <v>633108</v>
      </c>
      <c r="G136" s="2" t="s">
        <v>164</v>
      </c>
      <c r="H136" s="1">
        <v>42429</v>
      </c>
      <c r="I136" s="2" t="s">
        <v>165</v>
      </c>
      <c r="J136">
        <v>0</v>
      </c>
      <c r="K136">
        <v>0</v>
      </c>
      <c r="L136">
        <v>0</v>
      </c>
      <c r="M136" s="3">
        <v>5787.13</v>
      </c>
      <c r="N136">
        <v>0</v>
      </c>
    </row>
    <row r="137" spans="1:14" x14ac:dyDescent="0.25">
      <c r="A137" s="2" t="s">
        <v>141</v>
      </c>
      <c r="B137">
        <v>3040445000</v>
      </c>
      <c r="C137" s="2" t="s">
        <v>414</v>
      </c>
      <c r="D137">
        <v>666671</v>
      </c>
      <c r="E137" s="12" t="s">
        <v>20</v>
      </c>
      <c r="F137">
        <v>663941</v>
      </c>
      <c r="G137" s="2" t="s">
        <v>265</v>
      </c>
      <c r="H137" s="1">
        <v>42369</v>
      </c>
      <c r="I137" s="2" t="s">
        <v>266</v>
      </c>
      <c r="J137">
        <v>0</v>
      </c>
      <c r="K137">
        <v>0</v>
      </c>
      <c r="L137">
        <v>0</v>
      </c>
      <c r="M137">
        <v>0</v>
      </c>
      <c r="N137" s="23">
        <v>-98.41</v>
      </c>
    </row>
    <row r="138" spans="1:14" x14ac:dyDescent="0.25">
      <c r="A138" s="2" t="s">
        <v>141</v>
      </c>
      <c r="B138">
        <v>3040445000</v>
      </c>
      <c r="C138" s="2" t="s">
        <v>414</v>
      </c>
      <c r="D138">
        <v>663941</v>
      </c>
      <c r="E138" s="12" t="s">
        <v>13</v>
      </c>
      <c r="F138">
        <v>663941</v>
      </c>
      <c r="G138" s="2" t="s">
        <v>265</v>
      </c>
      <c r="H138" s="1">
        <v>42369</v>
      </c>
      <c r="I138" s="2" t="s">
        <v>266</v>
      </c>
      <c r="J138">
        <v>0</v>
      </c>
      <c r="K138">
        <v>0</v>
      </c>
      <c r="L138">
        <v>0</v>
      </c>
      <c r="M138">
        <v>0</v>
      </c>
      <c r="N138">
        <v>0</v>
      </c>
    </row>
    <row r="139" spans="1:14" x14ac:dyDescent="0.25">
      <c r="A139" s="2" t="s">
        <v>141</v>
      </c>
      <c r="B139">
        <v>3040448050</v>
      </c>
      <c r="C139" s="2" t="s">
        <v>396</v>
      </c>
      <c r="D139">
        <v>619019</v>
      </c>
      <c r="E139" s="12" t="s">
        <v>13</v>
      </c>
      <c r="F139">
        <v>619019</v>
      </c>
      <c r="G139" s="2" t="s">
        <v>148</v>
      </c>
      <c r="H139" s="1">
        <v>41364</v>
      </c>
      <c r="I139" s="2" t="s">
        <v>149</v>
      </c>
      <c r="J139" s="5">
        <v>309</v>
      </c>
      <c r="K139">
        <v>0</v>
      </c>
      <c r="L139">
        <v>0</v>
      </c>
      <c r="M139">
        <v>0</v>
      </c>
      <c r="N139">
        <v>0</v>
      </c>
    </row>
    <row r="140" spans="1:14" x14ac:dyDescent="0.25">
      <c r="A140" s="2" t="s">
        <v>141</v>
      </c>
      <c r="B140">
        <v>3040448170</v>
      </c>
      <c r="C140" s="2" t="s">
        <v>396</v>
      </c>
      <c r="D140">
        <v>626023</v>
      </c>
      <c r="E140" s="12" t="s">
        <v>20</v>
      </c>
      <c r="F140">
        <v>625992</v>
      </c>
      <c r="G140" s="2" t="s">
        <v>175</v>
      </c>
      <c r="H140" s="1">
        <v>42063</v>
      </c>
      <c r="I140" s="2" t="s">
        <v>176</v>
      </c>
      <c r="J140">
        <v>0</v>
      </c>
      <c r="K140">
        <v>0</v>
      </c>
      <c r="L140" s="4">
        <v>0.01</v>
      </c>
      <c r="M140">
        <v>0</v>
      </c>
      <c r="N140">
        <v>0</v>
      </c>
    </row>
    <row r="141" spans="1:14" x14ac:dyDescent="0.25">
      <c r="A141" s="2" t="s">
        <v>141</v>
      </c>
      <c r="B141">
        <v>3040448170</v>
      </c>
      <c r="C141" s="2" t="s">
        <v>396</v>
      </c>
      <c r="D141">
        <v>626014</v>
      </c>
      <c r="E141" s="12" t="s">
        <v>20</v>
      </c>
      <c r="F141">
        <v>625992</v>
      </c>
      <c r="G141" s="2" t="s">
        <v>211</v>
      </c>
      <c r="H141" s="1">
        <v>41698</v>
      </c>
      <c r="I141" s="2" t="s">
        <v>176</v>
      </c>
      <c r="J141">
        <v>0</v>
      </c>
      <c r="K141">
        <v>0</v>
      </c>
      <c r="L141" s="4">
        <v>188.31</v>
      </c>
      <c r="M141">
        <v>0</v>
      </c>
      <c r="N141">
        <v>0</v>
      </c>
    </row>
    <row r="142" spans="1:14" x14ac:dyDescent="0.25">
      <c r="A142" s="2" t="s">
        <v>141</v>
      </c>
      <c r="B142">
        <v>3040448270</v>
      </c>
      <c r="C142" s="2" t="s">
        <v>396</v>
      </c>
      <c r="D142">
        <v>636201</v>
      </c>
      <c r="G142" s="2" t="s">
        <v>303</v>
      </c>
      <c r="H142" s="1">
        <v>42369</v>
      </c>
      <c r="I142" s="2" t="s">
        <v>304</v>
      </c>
      <c r="J142">
        <v>0</v>
      </c>
      <c r="K142">
        <v>0</v>
      </c>
      <c r="L142" s="4">
        <v>1508.42</v>
      </c>
      <c r="M142">
        <v>0</v>
      </c>
      <c r="N142">
        <v>0</v>
      </c>
    </row>
    <row r="143" spans="1:14" x14ac:dyDescent="0.25">
      <c r="A143" s="2" t="s">
        <v>141</v>
      </c>
      <c r="B143">
        <v>3040448310</v>
      </c>
      <c r="C143" s="2" t="s">
        <v>396</v>
      </c>
      <c r="D143">
        <v>622399</v>
      </c>
      <c r="G143" s="2" t="s">
        <v>162</v>
      </c>
      <c r="H143" s="1">
        <v>42400</v>
      </c>
      <c r="I143" s="2" t="s">
        <v>163</v>
      </c>
      <c r="J143">
        <v>0</v>
      </c>
      <c r="K143" s="22">
        <v>-5241.6499999999996</v>
      </c>
      <c r="L143">
        <v>0</v>
      </c>
      <c r="M143">
        <v>0</v>
      </c>
      <c r="N143">
        <v>0</v>
      </c>
    </row>
    <row r="144" spans="1:14" x14ac:dyDescent="0.25">
      <c r="A144" s="2" t="s">
        <v>141</v>
      </c>
      <c r="B144">
        <v>3040449000</v>
      </c>
      <c r="C144" s="2" t="s">
        <v>404</v>
      </c>
      <c r="D144">
        <v>626029</v>
      </c>
      <c r="E144" s="12" t="s">
        <v>20</v>
      </c>
      <c r="F144">
        <v>625992</v>
      </c>
      <c r="G144" s="2" t="s">
        <v>181</v>
      </c>
      <c r="H144" s="1">
        <v>41698</v>
      </c>
      <c r="I144" s="2" t="s">
        <v>182</v>
      </c>
      <c r="J144">
        <v>0</v>
      </c>
      <c r="K144">
        <v>0</v>
      </c>
      <c r="L144" s="4">
        <v>65.650000000000006</v>
      </c>
      <c r="M144">
        <v>0</v>
      </c>
      <c r="N144">
        <v>0</v>
      </c>
    </row>
    <row r="145" spans="1:14" x14ac:dyDescent="0.25">
      <c r="A145" s="2" t="s">
        <v>141</v>
      </c>
      <c r="B145">
        <v>3040449000</v>
      </c>
      <c r="C145" s="2" t="s">
        <v>404</v>
      </c>
      <c r="D145">
        <v>673239</v>
      </c>
      <c r="E145" s="12" t="s">
        <v>20</v>
      </c>
      <c r="F145">
        <v>675078</v>
      </c>
      <c r="G145" s="2" t="s">
        <v>223</v>
      </c>
      <c r="H145" s="1">
        <v>42400</v>
      </c>
      <c r="I145" s="2" t="s">
        <v>224</v>
      </c>
      <c r="J145">
        <v>0</v>
      </c>
      <c r="K145">
        <v>0</v>
      </c>
      <c r="L145">
        <v>0</v>
      </c>
      <c r="M145">
        <v>0</v>
      </c>
      <c r="N145">
        <v>0</v>
      </c>
    </row>
    <row r="146" spans="1:14" x14ac:dyDescent="0.25">
      <c r="A146" s="2" t="s">
        <v>141</v>
      </c>
      <c r="B146">
        <v>3040449000</v>
      </c>
      <c r="C146" s="2" t="s">
        <v>404</v>
      </c>
      <c r="D146">
        <v>675149</v>
      </c>
      <c r="E146" s="12" t="s">
        <v>20</v>
      </c>
      <c r="F146">
        <v>675078</v>
      </c>
      <c r="G146" s="2" t="s">
        <v>293</v>
      </c>
      <c r="H146" s="1">
        <v>42400</v>
      </c>
      <c r="I146" s="2" t="s">
        <v>224</v>
      </c>
      <c r="J146">
        <v>0</v>
      </c>
      <c r="K146">
        <v>0</v>
      </c>
      <c r="L146">
        <v>0</v>
      </c>
      <c r="M146">
        <v>0</v>
      </c>
      <c r="N146">
        <v>0</v>
      </c>
    </row>
    <row r="147" spans="1:14" x14ac:dyDescent="0.25">
      <c r="A147" s="2" t="s">
        <v>141</v>
      </c>
      <c r="B147">
        <v>3040449000</v>
      </c>
      <c r="C147" s="2" t="s">
        <v>404</v>
      </c>
      <c r="D147">
        <v>660480</v>
      </c>
      <c r="G147" s="2" t="s">
        <v>299</v>
      </c>
      <c r="H147" s="1">
        <v>42400</v>
      </c>
      <c r="I147" s="2" t="s">
        <v>182</v>
      </c>
      <c r="J147">
        <v>0</v>
      </c>
      <c r="K147">
        <v>0</v>
      </c>
      <c r="L147">
        <v>0</v>
      </c>
      <c r="M147" s="3">
        <v>3014.13</v>
      </c>
      <c r="N147">
        <v>0</v>
      </c>
    </row>
    <row r="148" spans="1:14" x14ac:dyDescent="0.25">
      <c r="A148" s="2" t="s">
        <v>141</v>
      </c>
      <c r="B148">
        <v>3040449000</v>
      </c>
      <c r="C148" s="2" t="s">
        <v>404</v>
      </c>
      <c r="D148">
        <v>675078</v>
      </c>
      <c r="E148" s="12" t="s">
        <v>13</v>
      </c>
      <c r="F148">
        <v>675078</v>
      </c>
      <c r="G148" s="2" t="s">
        <v>309</v>
      </c>
      <c r="H148" s="1">
        <v>42400</v>
      </c>
      <c r="I148" s="2" t="s">
        <v>224</v>
      </c>
      <c r="J148" s="5">
        <v>1</v>
      </c>
      <c r="K148">
        <v>0</v>
      </c>
      <c r="L148" s="4">
        <v>1146.42</v>
      </c>
      <c r="M148">
        <v>0</v>
      </c>
      <c r="N148">
        <v>0</v>
      </c>
    </row>
    <row r="149" spans="1:14" x14ac:dyDescent="0.25">
      <c r="A149" s="2" t="s">
        <v>141</v>
      </c>
      <c r="B149">
        <v>3040449070</v>
      </c>
      <c r="C149" s="2" t="s">
        <v>404</v>
      </c>
      <c r="D149">
        <v>674971</v>
      </c>
      <c r="G149" s="2" t="s">
        <v>313</v>
      </c>
      <c r="H149" s="1">
        <v>42429</v>
      </c>
      <c r="I149" s="2" t="s">
        <v>314</v>
      </c>
      <c r="J149">
        <v>0</v>
      </c>
      <c r="K149">
        <v>0</v>
      </c>
      <c r="L149">
        <v>0</v>
      </c>
      <c r="M149" s="3">
        <v>32103.11</v>
      </c>
      <c r="N149">
        <v>0</v>
      </c>
    </row>
    <row r="150" spans="1:14" x14ac:dyDescent="0.25">
      <c r="A150" s="2" t="s">
        <v>141</v>
      </c>
      <c r="B150">
        <v>3040802100</v>
      </c>
      <c r="C150" s="2" t="s">
        <v>405</v>
      </c>
      <c r="D150">
        <v>627103</v>
      </c>
      <c r="E150" s="12" t="s">
        <v>13</v>
      </c>
      <c r="F150">
        <v>627103</v>
      </c>
      <c r="G150" s="2" t="s">
        <v>189</v>
      </c>
      <c r="H150" s="1">
        <v>42155</v>
      </c>
      <c r="I150" s="2" t="s">
        <v>172</v>
      </c>
      <c r="J150">
        <v>0</v>
      </c>
      <c r="K150">
        <v>0</v>
      </c>
      <c r="L150" s="4">
        <v>1077755.1399999999</v>
      </c>
      <c r="M150">
        <v>0</v>
      </c>
      <c r="N150">
        <v>0</v>
      </c>
    </row>
    <row r="151" spans="1:14" x14ac:dyDescent="0.25">
      <c r="A151" s="2" t="s">
        <v>141</v>
      </c>
      <c r="B151">
        <v>3040802100</v>
      </c>
      <c r="C151" s="2" t="s">
        <v>405</v>
      </c>
      <c r="D151">
        <v>627137</v>
      </c>
      <c r="E151" s="12" t="s">
        <v>20</v>
      </c>
      <c r="F151">
        <v>627103</v>
      </c>
      <c r="G151" s="2" t="s">
        <v>190</v>
      </c>
      <c r="H151" s="1">
        <v>42155</v>
      </c>
      <c r="I151" s="2" t="s">
        <v>172</v>
      </c>
      <c r="J151">
        <v>0</v>
      </c>
      <c r="K151">
        <v>0</v>
      </c>
      <c r="L151" s="4">
        <v>95.92</v>
      </c>
      <c r="M151">
        <v>0</v>
      </c>
      <c r="N151">
        <v>0</v>
      </c>
    </row>
    <row r="152" spans="1:14" x14ac:dyDescent="0.25">
      <c r="A152" s="2" t="s">
        <v>141</v>
      </c>
      <c r="B152">
        <v>3040802100</v>
      </c>
      <c r="C152" s="2" t="s">
        <v>405</v>
      </c>
      <c r="D152">
        <v>627224</v>
      </c>
      <c r="E152" s="12" t="s">
        <v>20</v>
      </c>
      <c r="F152">
        <v>627103</v>
      </c>
      <c r="G152" s="2" t="s">
        <v>195</v>
      </c>
      <c r="H152" s="1">
        <v>42155</v>
      </c>
      <c r="I152" s="2" t="s">
        <v>172</v>
      </c>
      <c r="J152">
        <v>0</v>
      </c>
      <c r="K152">
        <v>0</v>
      </c>
      <c r="L152" s="4">
        <v>1660.7</v>
      </c>
      <c r="M152">
        <v>0</v>
      </c>
      <c r="N152">
        <v>0</v>
      </c>
    </row>
    <row r="153" spans="1:14" x14ac:dyDescent="0.25">
      <c r="A153" s="2" t="s">
        <v>141</v>
      </c>
      <c r="B153">
        <v>3040912133</v>
      </c>
      <c r="C153" s="2" t="s">
        <v>401</v>
      </c>
      <c r="D153">
        <v>665718</v>
      </c>
      <c r="E153" s="12" t="s">
        <v>20</v>
      </c>
      <c r="F153">
        <v>665716</v>
      </c>
      <c r="G153" s="2" t="s">
        <v>236</v>
      </c>
      <c r="H153" s="1">
        <v>42004</v>
      </c>
      <c r="I153" s="2" t="s">
        <v>237</v>
      </c>
      <c r="J153">
        <v>0</v>
      </c>
      <c r="K153">
        <v>0</v>
      </c>
      <c r="L153">
        <v>0</v>
      </c>
      <c r="M153">
        <v>0</v>
      </c>
      <c r="N153">
        <v>0</v>
      </c>
    </row>
    <row r="154" spans="1:14" x14ac:dyDescent="0.25">
      <c r="A154" s="2" t="s">
        <v>141</v>
      </c>
      <c r="B154">
        <v>3040912133</v>
      </c>
      <c r="C154" s="2" t="s">
        <v>401</v>
      </c>
      <c r="D154">
        <v>665716</v>
      </c>
      <c r="E154" s="12" t="s">
        <v>13</v>
      </c>
      <c r="F154">
        <v>665716</v>
      </c>
      <c r="G154" s="2" t="s">
        <v>260</v>
      </c>
      <c r="H154" s="1">
        <v>42369</v>
      </c>
      <c r="I154" s="2" t="s">
        <v>237</v>
      </c>
      <c r="J154">
        <v>0</v>
      </c>
      <c r="K154">
        <v>0</v>
      </c>
      <c r="L154">
        <v>0</v>
      </c>
      <c r="M154">
        <v>0</v>
      </c>
      <c r="N154">
        <v>0</v>
      </c>
    </row>
    <row r="155" spans="1:14" x14ac:dyDescent="0.25">
      <c r="A155" s="2" t="s">
        <v>141</v>
      </c>
      <c r="B155">
        <v>3040912133</v>
      </c>
      <c r="C155" s="2" t="s">
        <v>401</v>
      </c>
      <c r="D155">
        <v>665719</v>
      </c>
      <c r="E155" s="12" t="s">
        <v>20</v>
      </c>
      <c r="F155">
        <v>665716</v>
      </c>
      <c r="G155" s="2" t="s">
        <v>270</v>
      </c>
      <c r="H155" s="1">
        <v>42369</v>
      </c>
      <c r="I155" s="2" t="s">
        <v>237</v>
      </c>
      <c r="J155">
        <v>0</v>
      </c>
      <c r="K155">
        <v>0</v>
      </c>
      <c r="L155">
        <v>0</v>
      </c>
      <c r="M155">
        <v>0</v>
      </c>
      <c r="N155">
        <v>0</v>
      </c>
    </row>
    <row r="156" spans="1:14" x14ac:dyDescent="0.25">
      <c r="A156" s="2" t="s">
        <v>141</v>
      </c>
      <c r="B156">
        <v>3040912133</v>
      </c>
      <c r="C156" s="2" t="s">
        <v>401</v>
      </c>
      <c r="D156">
        <v>662933</v>
      </c>
      <c r="E156" s="12" t="s">
        <v>20</v>
      </c>
      <c r="F156">
        <v>662930</v>
      </c>
      <c r="G156" s="2" t="s">
        <v>275</v>
      </c>
      <c r="H156" s="1">
        <v>42004</v>
      </c>
      <c r="I156" s="2" t="s">
        <v>276</v>
      </c>
      <c r="J156">
        <v>0</v>
      </c>
      <c r="K156">
        <v>0</v>
      </c>
      <c r="L156">
        <v>0</v>
      </c>
      <c r="M156">
        <v>0</v>
      </c>
      <c r="N156">
        <v>0</v>
      </c>
    </row>
    <row r="157" spans="1:14" x14ac:dyDescent="0.25">
      <c r="A157" s="2" t="s">
        <v>141</v>
      </c>
      <c r="B157">
        <v>3040912133</v>
      </c>
      <c r="C157" s="2" t="s">
        <v>401</v>
      </c>
      <c r="D157">
        <v>662930</v>
      </c>
      <c r="E157" s="12" t="s">
        <v>13</v>
      </c>
      <c r="F157">
        <v>662930</v>
      </c>
      <c r="G157" s="2" t="s">
        <v>298</v>
      </c>
      <c r="H157" s="1">
        <v>42369</v>
      </c>
      <c r="I157" s="2" t="s">
        <v>276</v>
      </c>
      <c r="J157">
        <v>0</v>
      </c>
      <c r="K157">
        <v>0</v>
      </c>
      <c r="L157">
        <v>0</v>
      </c>
      <c r="M157">
        <v>0</v>
      </c>
      <c r="N157">
        <v>0</v>
      </c>
    </row>
    <row r="158" spans="1:14" x14ac:dyDescent="0.25">
      <c r="A158" s="2" t="s">
        <v>141</v>
      </c>
      <c r="B158">
        <v>3040912133</v>
      </c>
      <c r="C158" s="2" t="s">
        <v>401</v>
      </c>
      <c r="D158">
        <v>662938</v>
      </c>
      <c r="E158" s="12" t="s">
        <v>20</v>
      </c>
      <c r="F158">
        <v>662930</v>
      </c>
      <c r="G158" s="2" t="s">
        <v>302</v>
      </c>
      <c r="H158" s="1">
        <v>42369</v>
      </c>
      <c r="I158" s="2" t="s">
        <v>276</v>
      </c>
      <c r="J158">
        <v>0</v>
      </c>
      <c r="K158">
        <v>0</v>
      </c>
      <c r="L158">
        <v>0</v>
      </c>
      <c r="M158">
        <v>0</v>
      </c>
      <c r="N158">
        <v>0</v>
      </c>
    </row>
    <row r="159" spans="1:14" x14ac:dyDescent="0.25">
      <c r="A159" s="2" t="s">
        <v>141</v>
      </c>
      <c r="B159">
        <v>3040912133</v>
      </c>
      <c r="C159" s="2" t="s">
        <v>401</v>
      </c>
      <c r="D159">
        <v>663907</v>
      </c>
      <c r="E159" s="12" t="s">
        <v>13</v>
      </c>
      <c r="F159">
        <v>663907</v>
      </c>
      <c r="G159" s="2" t="s">
        <v>307</v>
      </c>
      <c r="H159" s="1">
        <v>42369</v>
      </c>
      <c r="I159" s="2" t="s">
        <v>308</v>
      </c>
      <c r="J159">
        <v>0</v>
      </c>
      <c r="K159">
        <v>0</v>
      </c>
      <c r="L159">
        <v>0</v>
      </c>
      <c r="M159">
        <v>0</v>
      </c>
      <c r="N159">
        <v>0</v>
      </c>
    </row>
    <row r="160" spans="1:14" x14ac:dyDescent="0.25">
      <c r="A160" s="2" t="s">
        <v>141</v>
      </c>
      <c r="B160">
        <v>3040912133</v>
      </c>
      <c r="C160" s="2" t="s">
        <v>401</v>
      </c>
      <c r="D160">
        <v>663917</v>
      </c>
      <c r="E160" s="12" t="s">
        <v>20</v>
      </c>
      <c r="F160">
        <v>663907</v>
      </c>
      <c r="G160" s="2" t="s">
        <v>311</v>
      </c>
      <c r="H160" s="1">
        <v>42004</v>
      </c>
      <c r="I160" s="2" t="s">
        <v>308</v>
      </c>
      <c r="J160">
        <v>0</v>
      </c>
      <c r="K160">
        <v>0</v>
      </c>
      <c r="L160">
        <v>0</v>
      </c>
      <c r="M160">
        <v>0</v>
      </c>
      <c r="N160">
        <v>0</v>
      </c>
    </row>
    <row r="161" spans="1:14" x14ac:dyDescent="0.25">
      <c r="A161" s="2" t="s">
        <v>141</v>
      </c>
      <c r="B161">
        <v>3040912133</v>
      </c>
      <c r="C161" s="2" t="s">
        <v>401</v>
      </c>
      <c r="D161">
        <v>663924</v>
      </c>
      <c r="E161" s="12" t="s">
        <v>20</v>
      </c>
      <c r="F161">
        <v>663907</v>
      </c>
      <c r="G161" s="2" t="s">
        <v>312</v>
      </c>
      <c r="H161" s="1">
        <v>42369</v>
      </c>
      <c r="I161" s="2" t="s">
        <v>308</v>
      </c>
      <c r="J161">
        <v>0</v>
      </c>
      <c r="K161">
        <v>0</v>
      </c>
      <c r="L161">
        <v>0</v>
      </c>
      <c r="M161">
        <v>0</v>
      </c>
      <c r="N161">
        <v>0</v>
      </c>
    </row>
    <row r="162" spans="1:14" x14ac:dyDescent="0.25">
      <c r="A162" s="2" t="s">
        <v>141</v>
      </c>
      <c r="B162">
        <v>3040912173</v>
      </c>
      <c r="C162" s="2" t="s">
        <v>401</v>
      </c>
      <c r="D162">
        <v>630786</v>
      </c>
      <c r="G162" s="2" t="s">
        <v>171</v>
      </c>
      <c r="H162" s="1">
        <v>42369</v>
      </c>
      <c r="I162" s="2" t="s">
        <v>172</v>
      </c>
      <c r="J162">
        <v>0</v>
      </c>
      <c r="K162">
        <v>0</v>
      </c>
      <c r="L162" s="4">
        <v>0.01</v>
      </c>
      <c r="M162">
        <v>0</v>
      </c>
      <c r="N162">
        <v>0</v>
      </c>
    </row>
    <row r="163" spans="1:14" x14ac:dyDescent="0.25">
      <c r="A163" s="2" t="s">
        <v>141</v>
      </c>
      <c r="B163">
        <v>3040912173</v>
      </c>
      <c r="C163" s="2" t="s">
        <v>401</v>
      </c>
      <c r="D163">
        <v>667900</v>
      </c>
      <c r="G163" s="2" t="s">
        <v>254</v>
      </c>
      <c r="H163" s="1">
        <v>42426</v>
      </c>
      <c r="I163" s="2" t="s">
        <v>172</v>
      </c>
      <c r="J163">
        <v>0</v>
      </c>
      <c r="K163">
        <v>0</v>
      </c>
      <c r="L163">
        <v>0</v>
      </c>
      <c r="M163" s="3">
        <v>51051.93</v>
      </c>
      <c r="N163">
        <v>0</v>
      </c>
    </row>
    <row r="164" spans="1:14" x14ac:dyDescent="0.25">
      <c r="A164" s="2" t="s">
        <v>141</v>
      </c>
      <c r="B164">
        <v>3040918000</v>
      </c>
      <c r="C164" s="2" t="s">
        <v>415</v>
      </c>
      <c r="D164">
        <v>666134</v>
      </c>
      <c r="G164" s="2" t="s">
        <v>268</v>
      </c>
      <c r="H164" s="1">
        <v>42369</v>
      </c>
      <c r="I164" s="2" t="s">
        <v>269</v>
      </c>
      <c r="J164">
        <v>0</v>
      </c>
      <c r="K164">
        <v>0</v>
      </c>
      <c r="L164">
        <v>0</v>
      </c>
      <c r="M164" s="3">
        <v>24300</v>
      </c>
      <c r="N164">
        <v>0</v>
      </c>
    </row>
    <row r="165" spans="1:14" x14ac:dyDescent="0.25">
      <c r="A165" s="2" t="s">
        <v>141</v>
      </c>
      <c r="B165">
        <v>3040931004</v>
      </c>
      <c r="C165" s="2" t="s">
        <v>411</v>
      </c>
      <c r="D165">
        <v>664343</v>
      </c>
      <c r="E165" s="12" t="s">
        <v>20</v>
      </c>
      <c r="F165">
        <v>664339</v>
      </c>
      <c r="G165" s="2" t="s">
        <v>228</v>
      </c>
      <c r="H165" s="1">
        <v>42369</v>
      </c>
      <c r="I165" s="2" t="s">
        <v>229</v>
      </c>
      <c r="J165">
        <v>0</v>
      </c>
      <c r="K165">
        <v>0</v>
      </c>
      <c r="L165">
        <v>0</v>
      </c>
      <c r="M165">
        <v>0</v>
      </c>
      <c r="N165">
        <v>0</v>
      </c>
    </row>
    <row r="166" spans="1:14" x14ac:dyDescent="0.25">
      <c r="A166" s="2" t="s">
        <v>141</v>
      </c>
      <c r="B166">
        <v>3040931004</v>
      </c>
      <c r="C166" s="2" t="s">
        <v>411</v>
      </c>
      <c r="D166">
        <v>664342</v>
      </c>
      <c r="E166" s="12" t="s">
        <v>20</v>
      </c>
      <c r="F166">
        <v>664339</v>
      </c>
      <c r="G166" s="2" t="s">
        <v>230</v>
      </c>
      <c r="H166" s="1">
        <v>42004</v>
      </c>
      <c r="I166" s="2" t="s">
        <v>229</v>
      </c>
      <c r="J166">
        <v>0</v>
      </c>
      <c r="K166">
        <v>0</v>
      </c>
      <c r="L166">
        <v>0</v>
      </c>
      <c r="M166">
        <v>0</v>
      </c>
      <c r="N166">
        <v>0</v>
      </c>
    </row>
    <row r="167" spans="1:14" x14ac:dyDescent="0.25">
      <c r="A167" s="2" t="s">
        <v>141</v>
      </c>
      <c r="B167">
        <v>3040931004</v>
      </c>
      <c r="C167" s="2" t="s">
        <v>411</v>
      </c>
      <c r="D167">
        <v>664341</v>
      </c>
      <c r="E167" s="12" t="s">
        <v>20</v>
      </c>
      <c r="F167">
        <v>664339</v>
      </c>
      <c r="G167" s="2" t="s">
        <v>231</v>
      </c>
      <c r="H167" s="1">
        <v>41639</v>
      </c>
      <c r="I167" s="2" t="s">
        <v>229</v>
      </c>
      <c r="J167">
        <v>0</v>
      </c>
      <c r="K167">
        <v>0</v>
      </c>
      <c r="L167">
        <v>0</v>
      </c>
      <c r="M167">
        <v>0</v>
      </c>
      <c r="N167">
        <v>0</v>
      </c>
    </row>
    <row r="168" spans="1:14" x14ac:dyDescent="0.25">
      <c r="A168" s="2" t="s">
        <v>141</v>
      </c>
      <c r="B168">
        <v>3040931004</v>
      </c>
      <c r="C168" s="2" t="s">
        <v>411</v>
      </c>
      <c r="D168">
        <v>664339</v>
      </c>
      <c r="E168" s="12" t="s">
        <v>13</v>
      </c>
      <c r="F168">
        <v>664339</v>
      </c>
      <c r="G168" s="2" t="s">
        <v>234</v>
      </c>
      <c r="H168" s="1">
        <v>42369</v>
      </c>
      <c r="I168" s="2" t="s">
        <v>229</v>
      </c>
      <c r="J168">
        <v>0</v>
      </c>
      <c r="K168">
        <v>0</v>
      </c>
      <c r="L168">
        <v>0</v>
      </c>
      <c r="M168" s="3">
        <v>5000</v>
      </c>
      <c r="N168">
        <v>0</v>
      </c>
    </row>
    <row r="169" spans="1:14" x14ac:dyDescent="0.25">
      <c r="A169" s="2" t="s">
        <v>141</v>
      </c>
      <c r="B169">
        <v>3040947001</v>
      </c>
      <c r="C169" s="2" t="s">
        <v>406</v>
      </c>
      <c r="D169">
        <v>667078</v>
      </c>
      <c r="G169" s="2" t="s">
        <v>258</v>
      </c>
      <c r="H169" s="1">
        <v>42185</v>
      </c>
      <c r="I169" s="2" t="s">
        <v>259</v>
      </c>
      <c r="J169">
        <v>0</v>
      </c>
      <c r="K169">
        <v>0</v>
      </c>
      <c r="L169">
        <v>0</v>
      </c>
      <c r="M169">
        <v>0</v>
      </c>
      <c r="N169">
        <v>0</v>
      </c>
    </row>
    <row r="170" spans="1:14" x14ac:dyDescent="0.25">
      <c r="A170" s="2" t="s">
        <v>141</v>
      </c>
      <c r="B170">
        <v>3040947007</v>
      </c>
      <c r="C170" s="2" t="s">
        <v>406</v>
      </c>
      <c r="D170">
        <v>626018</v>
      </c>
      <c r="E170" s="12" t="s">
        <v>20</v>
      </c>
      <c r="F170">
        <v>625992</v>
      </c>
      <c r="G170" s="2" t="s">
        <v>198</v>
      </c>
      <c r="H170" s="1">
        <v>41698</v>
      </c>
      <c r="I170" s="2" t="s">
        <v>199</v>
      </c>
      <c r="J170">
        <v>0</v>
      </c>
      <c r="K170">
        <v>0</v>
      </c>
      <c r="L170">
        <v>0</v>
      </c>
      <c r="M170">
        <v>0</v>
      </c>
      <c r="N170" s="23">
        <v>-214.38</v>
      </c>
    </row>
    <row r="171" spans="1:14" x14ac:dyDescent="0.25">
      <c r="A171" s="2" t="s">
        <v>141</v>
      </c>
      <c r="B171">
        <v>3041042423</v>
      </c>
      <c r="C171" s="2" t="s">
        <v>395</v>
      </c>
      <c r="D171">
        <v>617651</v>
      </c>
      <c r="E171" s="12" t="s">
        <v>13</v>
      </c>
      <c r="F171">
        <v>617651</v>
      </c>
      <c r="G171" s="2" t="s">
        <v>146</v>
      </c>
      <c r="H171" s="1">
        <v>41820</v>
      </c>
      <c r="I171" s="2" t="s">
        <v>147</v>
      </c>
      <c r="J171">
        <v>0</v>
      </c>
      <c r="K171">
        <v>0</v>
      </c>
      <c r="L171">
        <v>0</v>
      </c>
      <c r="M171">
        <v>0</v>
      </c>
      <c r="N171">
        <v>0</v>
      </c>
    </row>
    <row r="172" spans="1:14" x14ac:dyDescent="0.25">
      <c r="A172" s="2" t="s">
        <v>141</v>
      </c>
      <c r="B172">
        <v>3041042423</v>
      </c>
      <c r="C172" s="2" t="s">
        <v>395</v>
      </c>
      <c r="D172">
        <v>624552</v>
      </c>
      <c r="E172" s="12" t="s">
        <v>20</v>
      </c>
      <c r="F172">
        <v>617651</v>
      </c>
      <c r="G172" s="2" t="s">
        <v>217</v>
      </c>
      <c r="H172" s="1">
        <v>41820</v>
      </c>
      <c r="I172" s="2" t="s">
        <v>147</v>
      </c>
      <c r="J172">
        <v>0</v>
      </c>
      <c r="K172">
        <v>0</v>
      </c>
      <c r="L172">
        <v>0</v>
      </c>
      <c r="M172">
        <v>0</v>
      </c>
      <c r="N172">
        <v>0</v>
      </c>
    </row>
    <row r="173" spans="1:14" x14ac:dyDescent="0.25">
      <c r="A173" s="2" t="s">
        <v>141</v>
      </c>
      <c r="B173">
        <v>3041042430</v>
      </c>
      <c r="C173" s="2" t="s">
        <v>395</v>
      </c>
      <c r="D173">
        <v>667438</v>
      </c>
      <c r="G173" s="2" t="s">
        <v>256</v>
      </c>
      <c r="H173" s="1">
        <v>42295</v>
      </c>
      <c r="I173" s="2" t="s">
        <v>257</v>
      </c>
      <c r="J173" s="5">
        <v>3450.34</v>
      </c>
      <c r="K173">
        <v>0</v>
      </c>
      <c r="L173" s="4">
        <v>649.44000000000005</v>
      </c>
      <c r="M173" s="3">
        <v>8497.5300000000007</v>
      </c>
      <c r="N173">
        <v>0</v>
      </c>
    </row>
    <row r="174" spans="1:14" x14ac:dyDescent="0.25">
      <c r="A174" s="2" t="s">
        <v>319</v>
      </c>
      <c r="B174">
        <v>3060003000</v>
      </c>
      <c r="C174" s="2" t="s">
        <v>419</v>
      </c>
      <c r="D174">
        <v>630881</v>
      </c>
      <c r="G174" s="2" t="s">
        <v>320</v>
      </c>
      <c r="H174" s="1">
        <v>42369</v>
      </c>
      <c r="I174" s="2" t="s">
        <v>321</v>
      </c>
      <c r="J174">
        <v>0</v>
      </c>
      <c r="K174">
        <v>0</v>
      </c>
      <c r="L174">
        <v>0</v>
      </c>
      <c r="M174">
        <v>0</v>
      </c>
      <c r="N174">
        <v>0</v>
      </c>
    </row>
    <row r="175" spans="1:14" x14ac:dyDescent="0.25">
      <c r="A175" s="2" t="s">
        <v>319</v>
      </c>
      <c r="B175">
        <v>3060005000</v>
      </c>
      <c r="C175" s="2" t="s">
        <v>420</v>
      </c>
      <c r="D175">
        <v>630808</v>
      </c>
      <c r="G175" s="2" t="s">
        <v>322</v>
      </c>
      <c r="H175" s="1">
        <v>42338</v>
      </c>
      <c r="I175" s="2" t="s">
        <v>323</v>
      </c>
      <c r="J175">
        <v>0</v>
      </c>
      <c r="K175">
        <v>0</v>
      </c>
      <c r="L175">
        <v>0</v>
      </c>
      <c r="M175">
        <v>0</v>
      </c>
      <c r="N175">
        <v>0</v>
      </c>
    </row>
    <row r="176" spans="1:14" x14ac:dyDescent="0.25">
      <c r="A176" s="2" t="s">
        <v>324</v>
      </c>
      <c r="B176">
        <v>3100001000</v>
      </c>
      <c r="C176" s="2" t="s">
        <v>423</v>
      </c>
      <c r="D176">
        <v>637298</v>
      </c>
      <c r="G176" s="2" t="s">
        <v>334</v>
      </c>
      <c r="H176" s="1">
        <v>42353</v>
      </c>
      <c r="I176" s="2" t="s">
        <v>335</v>
      </c>
      <c r="J176">
        <v>0</v>
      </c>
      <c r="K176">
        <v>0</v>
      </c>
      <c r="L176" s="4">
        <v>1865.94</v>
      </c>
      <c r="M176" s="3">
        <v>19646</v>
      </c>
      <c r="N176">
        <v>0</v>
      </c>
    </row>
    <row r="177" spans="1:14" x14ac:dyDescent="0.25">
      <c r="A177" s="2" t="s">
        <v>324</v>
      </c>
      <c r="B177">
        <v>3100001000</v>
      </c>
      <c r="C177" s="2" t="s">
        <v>423</v>
      </c>
      <c r="D177">
        <v>637297</v>
      </c>
      <c r="G177" s="2" t="s">
        <v>356</v>
      </c>
      <c r="H177" s="1">
        <v>42353</v>
      </c>
      <c r="I177" s="2" t="s">
        <v>335</v>
      </c>
      <c r="J177">
        <v>0</v>
      </c>
      <c r="K177">
        <v>0</v>
      </c>
      <c r="L177">
        <v>0</v>
      </c>
      <c r="M177" s="3">
        <v>4912.5</v>
      </c>
      <c r="N177" s="23">
        <v>-42.55</v>
      </c>
    </row>
    <row r="178" spans="1:14" x14ac:dyDescent="0.25">
      <c r="A178" s="2" t="s">
        <v>324</v>
      </c>
      <c r="B178">
        <v>3100001010</v>
      </c>
      <c r="C178" s="2" t="s">
        <v>423</v>
      </c>
      <c r="D178">
        <v>630101</v>
      </c>
      <c r="G178" s="2" t="s">
        <v>332</v>
      </c>
      <c r="H178" s="1">
        <v>42216</v>
      </c>
      <c r="I178" s="2" t="s">
        <v>333</v>
      </c>
      <c r="J178">
        <v>0</v>
      </c>
      <c r="K178">
        <v>0</v>
      </c>
      <c r="L178">
        <v>0</v>
      </c>
      <c r="M178">
        <v>0</v>
      </c>
      <c r="N178" s="23">
        <v>-4895.49</v>
      </c>
    </row>
    <row r="179" spans="1:14" x14ac:dyDescent="0.25">
      <c r="A179" s="2" t="s">
        <v>324</v>
      </c>
      <c r="B179">
        <v>3100002000</v>
      </c>
      <c r="C179" s="2" t="s">
        <v>424</v>
      </c>
      <c r="D179">
        <v>660042</v>
      </c>
      <c r="E179" s="12" t="s">
        <v>13</v>
      </c>
      <c r="F179">
        <v>660042</v>
      </c>
      <c r="G179" s="2" t="s">
        <v>338</v>
      </c>
      <c r="H179" s="1">
        <v>41880</v>
      </c>
      <c r="I179" s="2" t="s">
        <v>339</v>
      </c>
      <c r="J179">
        <v>0</v>
      </c>
      <c r="K179">
        <v>0</v>
      </c>
      <c r="L179" s="4">
        <v>1.44</v>
      </c>
      <c r="M179" s="3">
        <v>14210.56</v>
      </c>
      <c r="N179">
        <v>0</v>
      </c>
    </row>
    <row r="180" spans="1:14" x14ac:dyDescent="0.25">
      <c r="A180" s="2" t="s">
        <v>324</v>
      </c>
      <c r="B180">
        <v>3100002000</v>
      </c>
      <c r="C180" s="2" t="s">
        <v>424</v>
      </c>
      <c r="D180">
        <v>660361</v>
      </c>
      <c r="E180" s="12" t="s">
        <v>13</v>
      </c>
      <c r="F180">
        <v>660361</v>
      </c>
      <c r="G180" s="2" t="s">
        <v>340</v>
      </c>
      <c r="H180" s="1">
        <v>40867</v>
      </c>
      <c r="I180" s="2" t="s">
        <v>339</v>
      </c>
      <c r="J180">
        <v>0</v>
      </c>
      <c r="K180">
        <v>0</v>
      </c>
      <c r="L180" s="4">
        <v>2515.41</v>
      </c>
      <c r="M180" s="3">
        <v>24987.34</v>
      </c>
      <c r="N180">
        <v>0</v>
      </c>
    </row>
    <row r="181" spans="1:14" x14ac:dyDescent="0.25">
      <c r="A181" s="2" t="s">
        <v>324</v>
      </c>
      <c r="B181">
        <v>3100002000</v>
      </c>
      <c r="C181" s="2" t="s">
        <v>424</v>
      </c>
      <c r="D181">
        <v>630216</v>
      </c>
      <c r="G181" s="2" t="s">
        <v>345</v>
      </c>
      <c r="H181" s="1">
        <v>42277</v>
      </c>
      <c r="I181" s="2" t="s">
        <v>346</v>
      </c>
      <c r="J181">
        <v>0</v>
      </c>
      <c r="K181">
        <v>0</v>
      </c>
      <c r="L181" s="4">
        <v>48.56</v>
      </c>
      <c r="M181" s="3">
        <v>2500.9699999999998</v>
      </c>
      <c r="N181">
        <v>0</v>
      </c>
    </row>
    <row r="182" spans="1:14" x14ac:dyDescent="0.25">
      <c r="A182" s="2" t="s">
        <v>324</v>
      </c>
      <c r="B182">
        <v>3100003310</v>
      </c>
      <c r="C182" s="2" t="s">
        <v>421</v>
      </c>
      <c r="D182">
        <v>620534</v>
      </c>
      <c r="E182" s="12" t="s">
        <v>20</v>
      </c>
      <c r="F182">
        <v>621430</v>
      </c>
      <c r="G182" s="2" t="s">
        <v>325</v>
      </c>
      <c r="H182" s="1">
        <v>42247</v>
      </c>
      <c r="I182" s="2" t="s">
        <v>326</v>
      </c>
      <c r="J182">
        <v>0</v>
      </c>
      <c r="K182">
        <v>0</v>
      </c>
      <c r="L182">
        <v>0</v>
      </c>
      <c r="M182">
        <v>0</v>
      </c>
      <c r="N182">
        <v>0</v>
      </c>
    </row>
    <row r="183" spans="1:14" x14ac:dyDescent="0.25">
      <c r="A183" s="2" t="s">
        <v>324</v>
      </c>
      <c r="B183">
        <v>3100003310</v>
      </c>
      <c r="C183" s="2" t="s">
        <v>421</v>
      </c>
      <c r="D183">
        <v>620546</v>
      </c>
      <c r="E183" s="12" t="s">
        <v>20</v>
      </c>
      <c r="F183">
        <v>621430</v>
      </c>
      <c r="G183" s="2" t="s">
        <v>325</v>
      </c>
      <c r="H183" s="1">
        <v>42247</v>
      </c>
      <c r="I183" s="2" t="s">
        <v>326</v>
      </c>
      <c r="J183">
        <v>0</v>
      </c>
      <c r="K183">
        <v>0</v>
      </c>
      <c r="L183">
        <v>0</v>
      </c>
      <c r="M183">
        <v>0</v>
      </c>
      <c r="N183">
        <v>0</v>
      </c>
    </row>
    <row r="184" spans="1:14" x14ac:dyDescent="0.25">
      <c r="A184" s="2" t="s">
        <v>324</v>
      </c>
      <c r="B184">
        <v>3100003310</v>
      </c>
      <c r="C184" s="2" t="s">
        <v>421</v>
      </c>
      <c r="D184">
        <v>620549</v>
      </c>
      <c r="E184" s="12" t="s">
        <v>20</v>
      </c>
      <c r="F184">
        <v>621430</v>
      </c>
      <c r="G184" s="2" t="s">
        <v>325</v>
      </c>
      <c r="H184" s="1">
        <v>42247</v>
      </c>
      <c r="I184" s="2" t="s">
        <v>326</v>
      </c>
      <c r="J184">
        <v>0</v>
      </c>
      <c r="K184">
        <v>0</v>
      </c>
      <c r="L184">
        <v>0</v>
      </c>
      <c r="M184">
        <v>0</v>
      </c>
      <c r="N184">
        <v>0</v>
      </c>
    </row>
    <row r="185" spans="1:14" x14ac:dyDescent="0.25">
      <c r="A185" s="2" t="s">
        <v>324</v>
      </c>
      <c r="B185">
        <v>3100003310</v>
      </c>
      <c r="C185" s="2" t="s">
        <v>421</v>
      </c>
      <c r="D185">
        <v>621430</v>
      </c>
      <c r="E185" s="12" t="s">
        <v>13</v>
      </c>
      <c r="F185">
        <v>621430</v>
      </c>
      <c r="G185" s="2" t="s">
        <v>327</v>
      </c>
      <c r="H185" s="1">
        <v>42247</v>
      </c>
      <c r="I185" s="2" t="s">
        <v>326</v>
      </c>
      <c r="J185">
        <v>0</v>
      </c>
      <c r="K185">
        <v>0</v>
      </c>
      <c r="L185">
        <v>0</v>
      </c>
      <c r="M185">
        <v>0</v>
      </c>
      <c r="N185">
        <v>0</v>
      </c>
    </row>
    <row r="186" spans="1:14" x14ac:dyDescent="0.25">
      <c r="A186" s="2" t="s">
        <v>324</v>
      </c>
      <c r="B186">
        <v>3100003310</v>
      </c>
      <c r="C186" s="2" t="s">
        <v>421</v>
      </c>
      <c r="D186">
        <v>620570</v>
      </c>
      <c r="E186" s="12" t="s">
        <v>20</v>
      </c>
      <c r="F186">
        <v>621430</v>
      </c>
      <c r="G186" s="2" t="s">
        <v>325</v>
      </c>
      <c r="H186" s="1">
        <v>42247</v>
      </c>
      <c r="I186" s="2" t="s">
        <v>326</v>
      </c>
      <c r="J186">
        <v>0</v>
      </c>
      <c r="K186">
        <v>0</v>
      </c>
      <c r="L186">
        <v>0</v>
      </c>
      <c r="M186">
        <v>0</v>
      </c>
      <c r="N186">
        <v>0</v>
      </c>
    </row>
    <row r="187" spans="1:14" x14ac:dyDescent="0.25">
      <c r="A187" s="2" t="s">
        <v>324</v>
      </c>
      <c r="B187">
        <v>3100003310</v>
      </c>
      <c r="C187" s="2" t="s">
        <v>421</v>
      </c>
      <c r="D187">
        <v>628157</v>
      </c>
      <c r="E187" s="12" t="s">
        <v>13</v>
      </c>
      <c r="F187">
        <v>628157</v>
      </c>
      <c r="G187" s="2" t="s">
        <v>344</v>
      </c>
      <c r="H187" s="1">
        <v>42247</v>
      </c>
      <c r="I187" s="2" t="s">
        <v>326</v>
      </c>
      <c r="J187">
        <v>0</v>
      </c>
      <c r="K187">
        <v>0</v>
      </c>
      <c r="L187">
        <v>0</v>
      </c>
      <c r="M187">
        <v>0</v>
      </c>
      <c r="N187" s="23">
        <v>-5984</v>
      </c>
    </row>
    <row r="188" spans="1:14" x14ac:dyDescent="0.25">
      <c r="A188" s="2" t="s">
        <v>324</v>
      </c>
      <c r="B188">
        <v>3100003310</v>
      </c>
      <c r="C188" s="2" t="s">
        <v>421</v>
      </c>
      <c r="D188">
        <v>629801</v>
      </c>
      <c r="G188" s="2" t="s">
        <v>348</v>
      </c>
      <c r="H188" s="1">
        <v>42247</v>
      </c>
      <c r="I188" s="2" t="s">
        <v>326</v>
      </c>
      <c r="J188">
        <v>0</v>
      </c>
      <c r="K188">
        <v>0</v>
      </c>
      <c r="L188">
        <v>0</v>
      </c>
      <c r="M188">
        <v>0</v>
      </c>
      <c r="N188" s="23">
        <v>-4617.57</v>
      </c>
    </row>
    <row r="189" spans="1:14" x14ac:dyDescent="0.25">
      <c r="A189" s="2" t="s">
        <v>324</v>
      </c>
      <c r="B189">
        <v>3100003310</v>
      </c>
      <c r="C189" s="2" t="s">
        <v>421</v>
      </c>
      <c r="D189">
        <v>629399</v>
      </c>
      <c r="G189" s="2" t="s">
        <v>349</v>
      </c>
      <c r="H189" s="1">
        <v>42247</v>
      </c>
      <c r="I189" s="2" t="s">
        <v>350</v>
      </c>
      <c r="J189">
        <v>0</v>
      </c>
      <c r="K189">
        <v>0</v>
      </c>
      <c r="L189" s="4">
        <v>530890.1</v>
      </c>
      <c r="M189">
        <v>0</v>
      </c>
      <c r="N189">
        <v>0</v>
      </c>
    </row>
    <row r="190" spans="1:14" x14ac:dyDescent="0.25">
      <c r="A190" s="2" t="s">
        <v>324</v>
      </c>
      <c r="B190">
        <v>3100003310</v>
      </c>
      <c r="C190" s="2" t="s">
        <v>421</v>
      </c>
      <c r="D190">
        <v>628368</v>
      </c>
      <c r="E190" s="12" t="s">
        <v>20</v>
      </c>
      <c r="F190">
        <v>628157</v>
      </c>
      <c r="G190" s="2" t="s">
        <v>351</v>
      </c>
      <c r="H190" s="1">
        <v>42247</v>
      </c>
      <c r="I190" s="2" t="s">
        <v>326</v>
      </c>
      <c r="J190">
        <v>0</v>
      </c>
      <c r="K190">
        <v>0</v>
      </c>
      <c r="L190">
        <v>0</v>
      </c>
      <c r="M190">
        <v>0</v>
      </c>
      <c r="N190">
        <v>0</v>
      </c>
    </row>
    <row r="191" spans="1:14" x14ac:dyDescent="0.25">
      <c r="A191" s="2" t="s">
        <v>324</v>
      </c>
      <c r="B191">
        <v>3100003310</v>
      </c>
      <c r="C191" s="2" t="s">
        <v>421</v>
      </c>
      <c r="D191">
        <v>628228</v>
      </c>
      <c r="E191" s="12" t="s">
        <v>20</v>
      </c>
      <c r="F191">
        <v>628157</v>
      </c>
      <c r="G191" s="2" t="s">
        <v>352</v>
      </c>
      <c r="H191" s="1">
        <v>42247</v>
      </c>
      <c r="I191" s="2" t="s">
        <v>326</v>
      </c>
      <c r="J191">
        <v>0</v>
      </c>
      <c r="K191">
        <v>0</v>
      </c>
      <c r="L191">
        <v>0</v>
      </c>
      <c r="M191">
        <v>0</v>
      </c>
      <c r="N191">
        <v>0</v>
      </c>
    </row>
    <row r="192" spans="1:14" x14ac:dyDescent="0.25">
      <c r="A192" s="2" t="s">
        <v>324</v>
      </c>
      <c r="B192">
        <v>3100003310</v>
      </c>
      <c r="C192" s="2" t="s">
        <v>421</v>
      </c>
      <c r="D192">
        <v>628227</v>
      </c>
      <c r="E192" s="12" t="s">
        <v>20</v>
      </c>
      <c r="F192">
        <v>628157</v>
      </c>
      <c r="G192" s="2" t="s">
        <v>353</v>
      </c>
      <c r="H192" s="1">
        <v>42247</v>
      </c>
      <c r="I192" s="2" t="s">
        <v>326</v>
      </c>
      <c r="J192">
        <v>0</v>
      </c>
      <c r="K192">
        <v>0</v>
      </c>
      <c r="L192">
        <v>0</v>
      </c>
      <c r="M192">
        <v>0</v>
      </c>
      <c r="N192">
        <v>0</v>
      </c>
    </row>
    <row r="193" spans="1:14" x14ac:dyDescent="0.25">
      <c r="A193" s="2" t="s">
        <v>324</v>
      </c>
      <c r="B193">
        <v>3100003310</v>
      </c>
      <c r="C193" s="2" t="s">
        <v>421</v>
      </c>
      <c r="D193">
        <v>628225</v>
      </c>
      <c r="E193" s="12" t="s">
        <v>20</v>
      </c>
      <c r="F193">
        <v>628157</v>
      </c>
      <c r="G193" s="2" t="s">
        <v>354</v>
      </c>
      <c r="H193" s="1">
        <v>42247</v>
      </c>
      <c r="I193" s="2" t="s">
        <v>326</v>
      </c>
      <c r="J193">
        <v>0</v>
      </c>
      <c r="K193">
        <v>0</v>
      </c>
      <c r="L193" s="4">
        <v>0.02</v>
      </c>
      <c r="M193">
        <v>0</v>
      </c>
      <c r="N193">
        <v>0</v>
      </c>
    </row>
    <row r="194" spans="1:14" x14ac:dyDescent="0.25">
      <c r="A194" s="2" t="s">
        <v>324</v>
      </c>
      <c r="B194">
        <v>3100003310</v>
      </c>
      <c r="C194" s="2" t="s">
        <v>421</v>
      </c>
      <c r="D194">
        <v>628224</v>
      </c>
      <c r="E194" s="12" t="s">
        <v>20</v>
      </c>
      <c r="F194">
        <v>628157</v>
      </c>
      <c r="G194" s="2" t="s">
        <v>355</v>
      </c>
      <c r="H194" s="1">
        <v>42247</v>
      </c>
      <c r="I194" s="2" t="s">
        <v>326</v>
      </c>
      <c r="J194">
        <v>0</v>
      </c>
      <c r="K194">
        <v>0</v>
      </c>
      <c r="L194">
        <v>0</v>
      </c>
      <c r="M194">
        <v>0</v>
      </c>
      <c r="N194">
        <v>0</v>
      </c>
    </row>
    <row r="195" spans="1:14" x14ac:dyDescent="0.25">
      <c r="A195" s="2" t="s">
        <v>324</v>
      </c>
      <c r="B195">
        <v>3100004300</v>
      </c>
      <c r="C195" s="2" t="s">
        <v>422</v>
      </c>
      <c r="D195">
        <v>632130</v>
      </c>
      <c r="E195" s="12" t="s">
        <v>13</v>
      </c>
      <c r="F195">
        <v>632130</v>
      </c>
      <c r="G195" s="2" t="s">
        <v>336</v>
      </c>
      <c r="H195" s="1">
        <v>42400</v>
      </c>
      <c r="I195" s="2" t="s">
        <v>337</v>
      </c>
      <c r="J195">
        <v>0</v>
      </c>
      <c r="K195">
        <v>0</v>
      </c>
      <c r="L195" s="4">
        <v>44853.16</v>
      </c>
      <c r="M195">
        <v>0</v>
      </c>
      <c r="N195">
        <v>0</v>
      </c>
    </row>
    <row r="196" spans="1:14" x14ac:dyDescent="0.25">
      <c r="A196" s="2" t="s">
        <v>324</v>
      </c>
      <c r="B196">
        <v>3100004600</v>
      </c>
      <c r="C196" s="2" t="s">
        <v>422</v>
      </c>
      <c r="D196">
        <v>669498</v>
      </c>
      <c r="E196" s="12" t="s">
        <v>20</v>
      </c>
      <c r="F196">
        <v>663948</v>
      </c>
      <c r="G196" s="2" t="s">
        <v>328</v>
      </c>
      <c r="H196" s="1">
        <v>42185</v>
      </c>
      <c r="I196" s="2" t="s">
        <v>329</v>
      </c>
      <c r="J196">
        <v>0</v>
      </c>
      <c r="K196">
        <v>0</v>
      </c>
      <c r="L196">
        <v>0</v>
      </c>
      <c r="M196">
        <v>0</v>
      </c>
      <c r="N196">
        <v>0</v>
      </c>
    </row>
    <row r="197" spans="1:14" x14ac:dyDescent="0.25">
      <c r="A197" s="2" t="s">
        <v>324</v>
      </c>
      <c r="B197">
        <v>3100004600</v>
      </c>
      <c r="C197" s="2" t="s">
        <v>422</v>
      </c>
      <c r="D197">
        <v>669499</v>
      </c>
      <c r="E197" s="12" t="s">
        <v>20</v>
      </c>
      <c r="F197">
        <v>663948</v>
      </c>
      <c r="G197" s="2" t="s">
        <v>330</v>
      </c>
      <c r="H197" s="1">
        <v>42185</v>
      </c>
      <c r="I197" s="2" t="s">
        <v>329</v>
      </c>
      <c r="J197">
        <v>0</v>
      </c>
      <c r="K197">
        <v>0</v>
      </c>
      <c r="L197">
        <v>0</v>
      </c>
      <c r="M197">
        <v>0</v>
      </c>
      <c r="N197">
        <v>0</v>
      </c>
    </row>
    <row r="198" spans="1:14" x14ac:dyDescent="0.25">
      <c r="A198" s="2" t="s">
        <v>324</v>
      </c>
      <c r="B198">
        <v>3100004600</v>
      </c>
      <c r="C198" s="2" t="s">
        <v>422</v>
      </c>
      <c r="D198">
        <v>669501</v>
      </c>
      <c r="E198" s="12" t="s">
        <v>20</v>
      </c>
      <c r="F198">
        <v>663948</v>
      </c>
      <c r="G198" s="2" t="s">
        <v>331</v>
      </c>
      <c r="H198" s="1">
        <v>42185</v>
      </c>
      <c r="I198" s="2" t="s">
        <v>329</v>
      </c>
      <c r="J198">
        <v>0</v>
      </c>
      <c r="K198">
        <v>0</v>
      </c>
      <c r="L198">
        <v>0</v>
      </c>
      <c r="M198">
        <v>0</v>
      </c>
      <c r="N198">
        <v>0</v>
      </c>
    </row>
    <row r="199" spans="1:14" x14ac:dyDescent="0.25">
      <c r="A199" s="2" t="s">
        <v>324</v>
      </c>
      <c r="B199">
        <v>3100004600</v>
      </c>
      <c r="C199" s="2" t="s">
        <v>422</v>
      </c>
      <c r="D199">
        <v>660887</v>
      </c>
      <c r="E199" s="12" t="s">
        <v>20</v>
      </c>
      <c r="F199">
        <v>663948</v>
      </c>
      <c r="G199" s="2" t="s">
        <v>341</v>
      </c>
      <c r="H199" s="1">
        <v>41820</v>
      </c>
      <c r="I199" s="2" t="s">
        <v>329</v>
      </c>
      <c r="J199">
        <v>0</v>
      </c>
      <c r="K199">
        <v>0</v>
      </c>
      <c r="L199">
        <v>0</v>
      </c>
      <c r="M199">
        <v>0</v>
      </c>
      <c r="N199">
        <v>0</v>
      </c>
    </row>
    <row r="200" spans="1:14" x14ac:dyDescent="0.25">
      <c r="A200" s="2" t="s">
        <v>324</v>
      </c>
      <c r="B200">
        <v>3100004600</v>
      </c>
      <c r="C200" s="2" t="s">
        <v>422</v>
      </c>
      <c r="D200">
        <v>660889</v>
      </c>
      <c r="E200" s="12" t="s">
        <v>20</v>
      </c>
      <c r="F200">
        <v>663948</v>
      </c>
      <c r="G200" s="2" t="s">
        <v>342</v>
      </c>
      <c r="H200" s="1">
        <v>41911</v>
      </c>
      <c r="I200" s="2" t="s">
        <v>329</v>
      </c>
      <c r="J200">
        <v>0</v>
      </c>
      <c r="K200">
        <v>0</v>
      </c>
      <c r="L200">
        <v>0</v>
      </c>
      <c r="M200">
        <v>0</v>
      </c>
      <c r="N200">
        <v>0</v>
      </c>
    </row>
    <row r="201" spans="1:14" x14ac:dyDescent="0.25">
      <c r="A201" s="2" t="s">
        <v>324</v>
      </c>
      <c r="B201">
        <v>3100004600</v>
      </c>
      <c r="C201" s="2" t="s">
        <v>422</v>
      </c>
      <c r="D201">
        <v>660894</v>
      </c>
      <c r="E201" s="12" t="s">
        <v>20</v>
      </c>
      <c r="F201">
        <v>663948</v>
      </c>
      <c r="G201" s="2" t="s">
        <v>343</v>
      </c>
      <c r="H201" s="1">
        <v>41911</v>
      </c>
      <c r="I201" s="2" t="s">
        <v>329</v>
      </c>
      <c r="J201">
        <v>0</v>
      </c>
      <c r="K201">
        <v>0</v>
      </c>
      <c r="L201">
        <v>0</v>
      </c>
      <c r="M201">
        <v>0</v>
      </c>
      <c r="N201">
        <v>0</v>
      </c>
    </row>
    <row r="202" spans="1:14" x14ac:dyDescent="0.25">
      <c r="A202" s="2" t="s">
        <v>324</v>
      </c>
      <c r="B202">
        <v>3100004600</v>
      </c>
      <c r="C202" s="2" t="s">
        <v>422</v>
      </c>
      <c r="D202">
        <v>663948</v>
      </c>
      <c r="E202" s="12" t="s">
        <v>13</v>
      </c>
      <c r="F202">
        <v>663948</v>
      </c>
      <c r="G202" s="2" t="s">
        <v>347</v>
      </c>
      <c r="H202" s="1">
        <v>42276</v>
      </c>
      <c r="I202" s="2" t="s">
        <v>329</v>
      </c>
      <c r="J202">
        <v>0</v>
      </c>
      <c r="K202">
        <v>0</v>
      </c>
      <c r="L202" s="4">
        <v>2052.54</v>
      </c>
      <c r="M202" s="3">
        <v>3661.38</v>
      </c>
      <c r="N202">
        <v>0</v>
      </c>
    </row>
    <row r="203" spans="1:14" x14ac:dyDescent="0.25">
      <c r="A203" s="2" t="s">
        <v>324</v>
      </c>
      <c r="B203">
        <v>3100004600</v>
      </c>
      <c r="C203" s="2" t="s">
        <v>422</v>
      </c>
      <c r="D203">
        <v>630218</v>
      </c>
      <c r="E203" s="12" t="s">
        <v>20</v>
      </c>
      <c r="F203">
        <v>663948</v>
      </c>
      <c r="G203" s="2" t="s">
        <v>357</v>
      </c>
      <c r="H203" s="1">
        <v>42276</v>
      </c>
      <c r="I203" s="2" t="s">
        <v>358</v>
      </c>
      <c r="J203">
        <v>0</v>
      </c>
      <c r="K203">
        <v>0</v>
      </c>
      <c r="L203">
        <v>0</v>
      </c>
      <c r="M203">
        <v>0</v>
      </c>
      <c r="N203">
        <v>0</v>
      </c>
    </row>
    <row r="204" spans="1:14" x14ac:dyDescent="0.25">
      <c r="A204" s="2" t="s">
        <v>359</v>
      </c>
      <c r="B204">
        <v>4020110208</v>
      </c>
      <c r="C204" s="2" t="s">
        <v>425</v>
      </c>
      <c r="D204">
        <v>400916</v>
      </c>
      <c r="E204" s="12" t="s">
        <v>20</v>
      </c>
      <c r="F204">
        <v>668672</v>
      </c>
      <c r="G204" s="2" t="s">
        <v>360</v>
      </c>
      <c r="H204" s="1">
        <v>42369</v>
      </c>
      <c r="I204" s="2" t="s">
        <v>361</v>
      </c>
      <c r="J204">
        <v>0</v>
      </c>
      <c r="K204">
        <v>0</v>
      </c>
      <c r="L204" s="4">
        <v>1469935.38</v>
      </c>
      <c r="M204">
        <v>0</v>
      </c>
      <c r="N204">
        <v>0</v>
      </c>
    </row>
    <row r="205" spans="1:14" x14ac:dyDescent="0.25">
      <c r="A205" s="2" t="s">
        <v>362</v>
      </c>
      <c r="B205">
        <v>6150001100</v>
      </c>
      <c r="C205" s="2" t="s">
        <v>426</v>
      </c>
      <c r="D205">
        <v>667693</v>
      </c>
      <c r="G205" s="2" t="s">
        <v>363</v>
      </c>
      <c r="H205" s="1">
        <v>42369</v>
      </c>
      <c r="I205" s="2" t="s">
        <v>364</v>
      </c>
      <c r="J205">
        <v>0</v>
      </c>
      <c r="K205">
        <v>0</v>
      </c>
      <c r="L205">
        <v>0</v>
      </c>
      <c r="M205" s="3">
        <v>2837.09</v>
      </c>
      <c r="N205">
        <v>0</v>
      </c>
    </row>
    <row r="206" spans="1:14" ht="19.5" thickBot="1" x14ac:dyDescent="0.35">
      <c r="H206" s="14"/>
      <c r="I206" s="14" t="s">
        <v>429</v>
      </c>
      <c r="J206" s="15">
        <f>COUNTIF(J2:J205,"&lt;&gt;0")</f>
        <v>14</v>
      </c>
      <c r="K206" s="15">
        <f>COUNTIF(K2:K205,"&lt;&gt;0")</f>
        <v>10</v>
      </c>
      <c r="L206" s="15">
        <f>COUNTIF(L2:L205,"&lt;&gt;0")</f>
        <v>70</v>
      </c>
      <c r="M206" s="15">
        <f>COUNTIF(M2:M205,"&lt;&gt;0")</f>
        <v>48</v>
      </c>
      <c r="N206" s="15">
        <f>COUNTIF(N2:N205,"&lt;&gt;0")</f>
        <v>34</v>
      </c>
    </row>
    <row r="207" spans="1:14" ht="15.75" thickTop="1" x14ac:dyDescent="0.25"/>
  </sheetData>
  <autoFilter ref="A1:N20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2016 Backlog by Org Code</vt:lpstr>
      <vt:lpstr>CLOSING_BACKLOG_DETAILS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C. Le</dc:creator>
  <cp:lastModifiedBy>Kari C. Le</cp:lastModifiedBy>
  <dcterms:created xsi:type="dcterms:W3CDTF">2016-07-07T22:44:58Z</dcterms:created>
  <dcterms:modified xsi:type="dcterms:W3CDTF">2016-07-07T23:29:30Z</dcterms:modified>
</cp:coreProperties>
</file>