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bula2.washington.edu\uw\groups\fin-mgmt\GCA\GCA_SDA\Data Analysis\GCA Metrics\Feb 2015\"/>
    </mc:Choice>
  </mc:AlternateContent>
  <bookViews>
    <workbookView xWindow="120" yWindow="90" windowWidth="23895" windowHeight="14535"/>
  </bookViews>
  <sheets>
    <sheet name="Feb 2015 Backlog by Org Code" sheetId="2" r:id="rId1"/>
    <sheet name="CLOSING BACKLOG" sheetId="1" r:id="rId2"/>
  </sheets>
  <definedNames>
    <definedName name="_xlnm._FilterDatabase" localSheetId="1" hidden="1">'CLOSING BACKLOG'!$A$1:$N$342</definedName>
    <definedName name="BB_CLOSING_BACKLOG_DETAILS">'CLOSING BACKLOG'!$A$1:$N$341</definedName>
  </definedNames>
  <calcPr calcId="152511"/>
  <pivotCaches>
    <pivotCache cacheId="0" r:id="rId3"/>
  </pivotCaches>
</workbook>
</file>

<file path=xl/calcChain.xml><?xml version="1.0" encoding="utf-8"?>
<calcChain xmlns="http://schemas.openxmlformats.org/spreadsheetml/2006/main">
  <c r="K342" i="1" l="1"/>
  <c r="L342" i="1"/>
  <c r="M342" i="1"/>
  <c r="N342" i="1"/>
  <c r="J342" i="1"/>
</calcChain>
</file>

<file path=xl/sharedStrings.xml><?xml version="1.0" encoding="utf-8"?>
<sst xmlns="http://schemas.openxmlformats.org/spreadsheetml/2006/main" count="1526" uniqueCount="724">
  <si>
    <t>BUDGET END DATE</t>
  </si>
  <si>
    <t>206-VP MINORITY AFFAIRS</t>
  </si>
  <si>
    <t>ASSOC VP PRECOLLEGE</t>
  </si>
  <si>
    <t>P</t>
  </si>
  <si>
    <t>RISE UP</t>
  </si>
  <si>
    <t>MORALES, ENRIQUE P</t>
  </si>
  <si>
    <t>216-VICE PROVOST-RESEARCH</t>
  </si>
  <si>
    <t>APPLIED PHYSICS LAB</t>
  </si>
  <si>
    <t>CHARACTERIZING BUBBLE2</t>
  </si>
  <si>
    <t>CRUM, LAWRENCE A.</t>
  </si>
  <si>
    <t>S</t>
  </si>
  <si>
    <t>APL_COMIDT_SBIR_II</t>
  </si>
  <si>
    <t>ASHER, WILLIAM E</t>
  </si>
  <si>
    <t>NEP WATER MONITORING</t>
  </si>
  <si>
    <t>NEWTON, JAN A.</t>
  </si>
  <si>
    <t>CURRA S-RAY</t>
  </si>
  <si>
    <t>CURRA, FRANCESCO P.</t>
  </si>
  <si>
    <t>NSBRI-STONES</t>
  </si>
  <si>
    <t>BAILEY, MICHAEL R.</t>
  </si>
  <si>
    <t>APL SBIR LATTICE DOE</t>
  </si>
  <si>
    <t>CHEN, ANTAO</t>
  </si>
  <si>
    <t>IMAGERY FOR SIZRS</t>
  </si>
  <si>
    <t>STERN, HARRY</t>
  </si>
  <si>
    <t>LSDF UWAMIT YR 4</t>
  </si>
  <si>
    <t>MATULA, THOMAS J.</t>
  </si>
  <si>
    <t>STTRIIcRoNA</t>
  </si>
  <si>
    <t>LEOTTA, DANIEL F</t>
  </si>
  <si>
    <t>OFFICE OF RESEARCH</t>
  </si>
  <si>
    <t>GENENTECH 2014</t>
  </si>
  <si>
    <t>PETERSON, LISA</t>
  </si>
  <si>
    <t>GAMMA EMISSIONS MODEL</t>
  </si>
  <si>
    <t>OWSLEY, LANE M.</t>
  </si>
  <si>
    <t>ARCTIC WAVE EFFORT</t>
  </si>
  <si>
    <t>USI: IMPLEMENTATION</t>
  </si>
  <si>
    <t>JONES, DAVID W</t>
  </si>
  <si>
    <t>FY13 TPS UPGRRADE R&amp;D</t>
  </si>
  <si>
    <t>BODYFELT, CLARK A.</t>
  </si>
  <si>
    <t>PUGET SOUND ANALYSIS</t>
  </si>
  <si>
    <t>SIMMEN, JEFFREY A.</t>
  </si>
  <si>
    <t>GULPER</t>
  </si>
  <si>
    <t>MIYAMOTO, ROBERT T</t>
  </si>
  <si>
    <t>DTRA/JSTO</t>
  </si>
  <si>
    <t>VENT SITE PREP</t>
  </si>
  <si>
    <t>DYER, DAVID E.</t>
  </si>
  <si>
    <t>TOC 2009</t>
  </si>
  <si>
    <t>APL-DETECTOR-DHS/LATTI</t>
  </si>
  <si>
    <t>252-BUILT ENVIRONMENTS</t>
  </si>
  <si>
    <t>URBAN DESIGN&amp; PLANNING</t>
  </si>
  <si>
    <t>AREAA PROPOSAL</t>
  </si>
  <si>
    <t>CRELLIN, GLENN E</t>
  </si>
  <si>
    <t>BEF SOLARY ARRAY</t>
  </si>
  <si>
    <t>WHITTINGTON, JANICE M</t>
  </si>
  <si>
    <t>CONSTRUCTION MANAGEMNT</t>
  </si>
  <si>
    <t>SUNGKYUNKWAN ANDROID</t>
  </si>
  <si>
    <t>KIM, YONG-WOO</t>
  </si>
  <si>
    <t>SAFETY MINI GAMES</t>
  </si>
  <si>
    <t>LIN, KEN-YU</t>
  </si>
  <si>
    <t>254-COLL ARTS &amp; SCIENCES</t>
  </si>
  <si>
    <t>PSYCHOLOGY</t>
  </si>
  <si>
    <t>NRSA LUK</t>
  </si>
  <si>
    <t>KING, KEVIN M</t>
  </si>
  <si>
    <t>BIOLOGY</t>
  </si>
  <si>
    <t>METHYLATION 2013-2014</t>
  </si>
  <si>
    <t>LAIRD, CHARLES D</t>
  </si>
  <si>
    <t>ARTS &amp; SCI ILABS</t>
  </si>
  <si>
    <t>ROOTS OF EMPATHY</t>
  </si>
  <si>
    <t>MELTZOFF, ANDREW N</t>
  </si>
  <si>
    <t>INT STUDIES</t>
  </si>
  <si>
    <t>INTERNATIONAL AFFAIRS</t>
  </si>
  <si>
    <t>KASABA, RESAT</t>
  </si>
  <si>
    <t>EU CENTER 11-14</t>
  </si>
  <si>
    <t>CAPORASO, JAMES A</t>
  </si>
  <si>
    <t>SPEECH &amp; HEAR SCI</t>
  </si>
  <si>
    <t>ACE TX EFFECTS</t>
  </si>
  <si>
    <t>ESTES, ANNETTE M</t>
  </si>
  <si>
    <t>LAW SOC&amp;JUSTICE PROG</t>
  </si>
  <si>
    <t>FORGIVENESS AND ISLAM</t>
  </si>
  <si>
    <t>OSANLOO, ARZOO</t>
  </si>
  <si>
    <t>PET PLANET STEM ED</t>
  </si>
  <si>
    <t>CULP RUSSIAN 2011-14</t>
  </si>
  <si>
    <t>CHEMISTRY</t>
  </si>
  <si>
    <t>CIRCULATING TUMOR CELL</t>
  </si>
  <si>
    <t>CHIU, DANIEL T.</t>
  </si>
  <si>
    <t>SPEECH GENETICS</t>
  </si>
  <si>
    <t>PETER, BEATE</t>
  </si>
  <si>
    <t>IC POSTDOC FELLOWSHIP</t>
  </si>
  <si>
    <t>DALTON, LARRY R.</t>
  </si>
  <si>
    <t>INTERNATIONAL AFF-SUB</t>
  </si>
  <si>
    <t>CULP CHINA FELLOWSHIPS</t>
  </si>
  <si>
    <t>YANG, ANAND A</t>
  </si>
  <si>
    <t>FLAS EAST ASIA CENTER</t>
  </si>
  <si>
    <t>LAVELY, WILLIAM R.</t>
  </si>
  <si>
    <t>CTR STDY OF DEMO &amp; ECO</t>
  </si>
  <si>
    <t>R24 KENYA</t>
  </si>
  <si>
    <t>MORRIS, WANDA MARTINA</t>
  </si>
  <si>
    <t>EU CENTER 11-14 DISC</t>
  </si>
  <si>
    <t>CULP CHINESE 2011-2014</t>
  </si>
  <si>
    <t>256-FOSTER BUSINESS SCHOOL</t>
  </si>
  <si>
    <t>GLOBAL BUSINESS CTR</t>
  </si>
  <si>
    <t>CIBER</t>
  </si>
  <si>
    <t>GLASSMAN, DEBRA A</t>
  </si>
  <si>
    <t>258-COLLEGE OF EDUCATION</t>
  </si>
  <si>
    <t>DEPT OF EDUCATION</t>
  </si>
  <si>
    <t>FILMING FIND</t>
  </si>
  <si>
    <t>SCHINDLER, HOLLY S</t>
  </si>
  <si>
    <t>U-ACT R&amp;D</t>
  </si>
  <si>
    <t>STRITIKUS, TOM</t>
  </si>
  <si>
    <t>EXPERIMENTAL EDUC UNIT</t>
  </si>
  <si>
    <t>IMPLEMENTING IBESTT</t>
  </si>
  <si>
    <t>DAVIS, CAROL</t>
  </si>
  <si>
    <t>NOYCE SCHOLARS</t>
  </si>
  <si>
    <t>WINDSCHITL, MARK A</t>
  </si>
  <si>
    <t>COACHING COMPANION</t>
  </si>
  <si>
    <t>JOSEPH, GAIL</t>
  </si>
  <si>
    <t>NOYCE SCHLR PARTICIPNT</t>
  </si>
  <si>
    <t>COED RESEARCH</t>
  </si>
  <si>
    <t>COE-COSEE2 PARTICIPANT</t>
  </si>
  <si>
    <t>BELL, PHILIP L</t>
  </si>
  <si>
    <t>COE-COSEE 2</t>
  </si>
  <si>
    <t>PRINCIPAL SUPERVISORS</t>
  </si>
  <si>
    <t>HONIG, MEREDITH I.</t>
  </si>
  <si>
    <t>260-COLLEGE OF ENGINEERING</t>
  </si>
  <si>
    <t>HUMAN CTR DESIGN ENGR</t>
  </si>
  <si>
    <t>CLINICAL INFO NEEDS</t>
  </si>
  <si>
    <t>BUTLER, KEITH A</t>
  </si>
  <si>
    <t>MECHANICAL ENGINEERING</t>
  </si>
  <si>
    <t>AUTO-BLADDER SURVEY</t>
  </si>
  <si>
    <t>SEIBEL, ERIC J.</t>
  </si>
  <si>
    <t>DEAN ENGINEERING</t>
  </si>
  <si>
    <t>EARLY ENGINEER INST</t>
  </si>
  <si>
    <t>WIGGIN, DAWN N.</t>
  </si>
  <si>
    <t>VA_6 ME STUDENTS 13-14</t>
  </si>
  <si>
    <t>LEDOUX, WILLIAM R.</t>
  </si>
  <si>
    <t>BIOENGINEERING</t>
  </si>
  <si>
    <t>Synapse Chip</t>
  </si>
  <si>
    <t>FOLCH, ALBERT</t>
  </si>
  <si>
    <t>CHEMICAL ENGINEERING</t>
  </si>
  <si>
    <t>P-TYPE POLYMERS</t>
  </si>
  <si>
    <t>JENEKHE, SAMSON A.</t>
  </si>
  <si>
    <t>VA SUB - PEPIN</t>
  </si>
  <si>
    <t>ELECTRICAL ENGINEERING</t>
  </si>
  <si>
    <t>DR. HUJOON</t>
  </si>
  <si>
    <t>HANNAFORD, BLAKE</t>
  </si>
  <si>
    <t>STEP-2013-POZZO</t>
  </si>
  <si>
    <t>POZZO, LILO D.</t>
  </si>
  <si>
    <t>AERO AND ASTRO</t>
  </si>
  <si>
    <t>HAN INVESTIGATION</t>
  </si>
  <si>
    <t>KNOWLEN, CARL</t>
  </si>
  <si>
    <t>MATL SCI &amp; ENGINEERING</t>
  </si>
  <si>
    <t>NANOTECHNOLOGYINCANCER</t>
  </si>
  <si>
    <t>ZHANG, MIQIN</t>
  </si>
  <si>
    <t>ARO DECEPTION WORKSHOP</t>
  </si>
  <si>
    <t>POOVENDRAN, RAADHAKRISHNAN</t>
  </si>
  <si>
    <t>UW ECOCAR 2</t>
  </si>
  <si>
    <t>FABIEN, BRIAN C.</t>
  </si>
  <si>
    <t>MULTISPECFLUOR SFE FAB</t>
  </si>
  <si>
    <t>F D RAPID MICRONUTRIEN</t>
  </si>
  <si>
    <t>RATNER, BUDDY D</t>
  </si>
  <si>
    <t>FILM EVAPORATION</t>
  </si>
  <si>
    <t>HERMANSON, JAMES C.</t>
  </si>
  <si>
    <t>CGF-1301-SNIADECKI</t>
  </si>
  <si>
    <t>SNIADECKI, NATHAN JOHN</t>
  </si>
  <si>
    <t>CIVIL &amp; ENVIR ENGINEER</t>
  </si>
  <si>
    <t>NITROAMINE DEGRADATION</t>
  </si>
  <si>
    <t>STRAND, STUART E</t>
  </si>
  <si>
    <t>MULTISPECFLUOR SFE</t>
  </si>
  <si>
    <t>PANKOW WALLS</t>
  </si>
  <si>
    <t>LOWES, LAURA N</t>
  </si>
  <si>
    <t>GAANN BIOMODELING</t>
  </si>
  <si>
    <t>REINHALL, PER G</t>
  </si>
  <si>
    <t>(BAP) FRACTION IN BNR</t>
  </si>
  <si>
    <t>BRETT, MICHAEL T.</t>
  </si>
  <si>
    <t>MRI SFG</t>
  </si>
  <si>
    <t>CASTNER, DAVID G.</t>
  </si>
  <si>
    <t>HUMAN HEART TISSUE</t>
  </si>
  <si>
    <t>KIM, DEOK-HO</t>
  </si>
  <si>
    <t>FRACTION IN BRN-SPOKAN</t>
  </si>
  <si>
    <t>NIAC INTERN FOR HOWE</t>
  </si>
  <si>
    <t>JANDHYALA, VIKRAM</t>
  </si>
  <si>
    <t>INTEGRATED SCENARIO NW</t>
  </si>
  <si>
    <t>LETTENMAIER, DENNIS P</t>
  </si>
  <si>
    <t>F32 HY LIU Y3</t>
  </si>
  <si>
    <t>GAO, XIAOHU</t>
  </si>
  <si>
    <t>FLEXIBLE IMAGING PROBE</t>
  </si>
  <si>
    <t>HEMIC-P</t>
  </si>
  <si>
    <t>ARZEDA NSF STTR</t>
  </si>
  <si>
    <t>SAURO, HERBERT M</t>
  </si>
  <si>
    <t>PANKOW WALLS SUBCONTRC</t>
  </si>
  <si>
    <t>UPENN - OTIS</t>
  </si>
  <si>
    <t>OTIS, BRIAN P</t>
  </si>
  <si>
    <t>COLUMBIA RIVER</t>
  </si>
  <si>
    <t>ZWITTERIONIC MATERIALS</t>
  </si>
  <si>
    <t>JIANG, SHAOYI</t>
  </si>
  <si>
    <t>Enhanced Trapping</t>
  </si>
  <si>
    <t>FERRANTE, ANTONINO</t>
  </si>
  <si>
    <t>263-COLLEGE OF ENVIRONMENT</t>
  </si>
  <si>
    <t>JISAO MAIN</t>
  </si>
  <si>
    <t>IPHC WATER COLUMN</t>
  </si>
  <si>
    <t>BOND, NICHOLAS A</t>
  </si>
  <si>
    <t>AQUATIC&amp;FISHERY SCIENC</t>
  </si>
  <si>
    <t>CLA PESTICIDES</t>
  </si>
  <si>
    <t>GRUE, CHRISTIAN E</t>
  </si>
  <si>
    <t>BSIERP FORAGING II</t>
  </si>
  <si>
    <t>PUNT, ANDRE</t>
  </si>
  <si>
    <t>OCEANOGRAPHY</t>
  </si>
  <si>
    <t>SPONGE N2:AR</t>
  </si>
  <si>
    <t>DEVOL, ALLAN</t>
  </si>
  <si>
    <t>BY-CATCH OF SHARKS</t>
  </si>
  <si>
    <t>GALLUCCI, VINCENT</t>
  </si>
  <si>
    <t>FRIDAY HARBOR LABS</t>
  </si>
  <si>
    <t>SPATIAL ASSOCPACIFICSL</t>
  </si>
  <si>
    <t>SUMMERS, ADAM P.</t>
  </si>
  <si>
    <t>COENV INITIATIVES</t>
  </si>
  <si>
    <t>DOI NW CLIMATE CENTER</t>
  </si>
  <si>
    <t>SALATHE, ERIC P.</t>
  </si>
  <si>
    <t>BSIERP FEAST II</t>
  </si>
  <si>
    <t>CELLANA STRAINS AND SU</t>
  </si>
  <si>
    <t>O'KELLY, CHARLES</t>
  </si>
  <si>
    <t>BSIERP RESPONSES II</t>
  </si>
  <si>
    <t>ENVRMNTL &amp; FOREST SCI</t>
  </si>
  <si>
    <t>CANCELLED//SEE66-3338</t>
  </si>
  <si>
    <t>BROWN, SALLY L.</t>
  </si>
  <si>
    <t>ALGORITHM SUPPORT-ACOE</t>
  </si>
  <si>
    <t>ANDERSON, JAMES J</t>
  </si>
  <si>
    <t>NA COLLECTIONS</t>
  </si>
  <si>
    <t>REICHARD, SARAH E.</t>
  </si>
  <si>
    <t>MARINE PROGRAMS OFFICE</t>
  </si>
  <si>
    <t>2014 NOSB FINALS</t>
  </si>
  <si>
    <t>DALTON, PENELOPE</t>
  </si>
  <si>
    <t>SICAH</t>
  </si>
  <si>
    <t>RICHEY, JEFFREY E</t>
  </si>
  <si>
    <t>KING COUNTY PARKS</t>
  </si>
  <si>
    <t>ETTL, GREGORY J</t>
  </si>
  <si>
    <t>BSIERP ECONOMIC II</t>
  </si>
  <si>
    <t>BSIERP STRATEGY II</t>
  </si>
  <si>
    <t>COSEE-OLC-PARTICIPANT</t>
  </si>
  <si>
    <t>KEIL, RICHARD G</t>
  </si>
  <si>
    <t>WDFW SNOW GOOSE</t>
  </si>
  <si>
    <t>NEP WATER MONIT DEVOL</t>
  </si>
  <si>
    <t>AQUA INVASIVE PATHWAYS</t>
  </si>
  <si>
    <t>COSEE-OLC</t>
  </si>
  <si>
    <t>MOURNING DOVE DEMO</t>
  </si>
  <si>
    <t>SKALSKI, JOHN R.</t>
  </si>
  <si>
    <t>266-GRADUATE SCHOOL</t>
  </si>
  <si>
    <t>FELLOWSHIPS</t>
  </si>
  <si>
    <t>DOE CSGF FELL REDDELL</t>
  </si>
  <si>
    <t>OBRADOVICH, HELENE J.</t>
  </si>
  <si>
    <t>NB &amp; B</t>
  </si>
  <si>
    <t>11-13 SCRI SAA</t>
  </si>
  <si>
    <t>267-THE INFORMATION SCHOOL</t>
  </si>
  <si>
    <t>ISCHOOL RESEARCH</t>
  </si>
  <si>
    <t>GATES - AMAN TRAVEL</t>
  </si>
  <si>
    <t>COWARD, CHRISTOPHER T.</t>
  </si>
  <si>
    <t>GATES - AMAN</t>
  </si>
  <si>
    <t>272-SCHOOL OF SOCIAL WORK</t>
  </si>
  <si>
    <t>SCHOOL OF SOCIAL WORK</t>
  </si>
  <si>
    <t>FAMILY CONNECTIONS-SUB</t>
  </si>
  <si>
    <t>EDDY, JOHN MARK</t>
  </si>
  <si>
    <t>COLVILLE TRIBE-SUB</t>
  </si>
  <si>
    <t>MAGARATI, RATNA M.</t>
  </si>
  <si>
    <t>SPS CTC '13</t>
  </si>
  <si>
    <t>KUKLINSKI, MARGARET R.</t>
  </si>
  <si>
    <t>HUSKY HELP &amp; HOPE(HHH)</t>
  </si>
  <si>
    <t>STUBER, JENNIFER</t>
  </si>
  <si>
    <t>PARTNERS IN HEALTH</t>
  </si>
  <si>
    <t>DURAN, BONNIE M</t>
  </si>
  <si>
    <t>DURAN-NCAI</t>
  </si>
  <si>
    <t>282-UNDERGRAD ACAD AFFAIRS</t>
  </si>
  <si>
    <t>EXPERIENTIAL LEARNING</t>
  </si>
  <si>
    <t>JUMPSTART Y14</t>
  </si>
  <si>
    <t>VAUGHN, RACHEL L.</t>
  </si>
  <si>
    <t>301-HEALTH SCIENCES ADMIN</t>
  </si>
  <si>
    <t>CHDD ADMINISTRATION</t>
  </si>
  <si>
    <t>PED NUTRITION CONF</t>
  </si>
  <si>
    <t>OGATA GROTHEN, BETH N.</t>
  </si>
  <si>
    <t>FRAGILE X 2013-2014</t>
  </si>
  <si>
    <t>GURALNICK, MICHAEL J</t>
  </si>
  <si>
    <t>REGIONAL PRIMATE CTR</t>
  </si>
  <si>
    <t>MUSTARI IGF THERAPY</t>
  </si>
  <si>
    <t>MUSTARI, MICHAEL J</t>
  </si>
  <si>
    <t>BCR EVOL STAMATATOS</t>
  </si>
  <si>
    <t>AGY, MICHAEL B.</t>
  </si>
  <si>
    <t>ALC/DRUG ABUSE INSTIT</t>
  </si>
  <si>
    <t>PACIFIC NORTHWEST NODE</t>
  </si>
  <si>
    <t>DONOVAN, DENNIS</t>
  </si>
  <si>
    <t>IDDRC 0914 YEAR 4/46</t>
  </si>
  <si>
    <t>302-SCHOOL OF DENTISTRY</t>
  </si>
  <si>
    <t>PERIODONTICS</t>
  </si>
  <si>
    <t>AAID-OPTICAL COHER</t>
  </si>
  <si>
    <t>BORDIN, SANDRA</t>
  </si>
  <si>
    <t>ORAL HEALTH SCIENCES</t>
  </si>
  <si>
    <t>CF RDP CHI PILOT</t>
  </si>
  <si>
    <t>CHI, DONALD L.</t>
  </si>
  <si>
    <t>304-SCHOOL OF MEDICINE</t>
  </si>
  <si>
    <t>DEPARTMENT OF MEDICINE</t>
  </si>
  <si>
    <t>GSK2126458 PHASE 1</t>
  </si>
  <si>
    <t>SPECHT, JENNIFER M</t>
  </si>
  <si>
    <t>IMMUNOLOGY SLU</t>
  </si>
  <si>
    <t>STETSON EU NIMBL</t>
  </si>
  <si>
    <t>STETSON, DANIEL B</t>
  </si>
  <si>
    <t>Phase I PfizerHedgehog</t>
  </si>
  <si>
    <t>OEHLER, VIVIAN G.</t>
  </si>
  <si>
    <t>IHME</t>
  </si>
  <si>
    <t>MALARIA ASSESSMENT</t>
  </si>
  <si>
    <t>GAKIDOU, EMMANUELA</t>
  </si>
  <si>
    <t>PEDIATRICS</t>
  </si>
  <si>
    <t>GeneTest COMPUTERCRAFT</t>
  </si>
  <si>
    <t>PAGON, ROBERTA A</t>
  </si>
  <si>
    <t>GSK RCC VEG108844</t>
  </si>
  <si>
    <t>THOMPSON, JOHN A.</t>
  </si>
  <si>
    <t>GSKLapatinib EGF108919</t>
  </si>
  <si>
    <t>ELLIS, GEORGIANA K.</t>
  </si>
  <si>
    <t>OPHTH SLU</t>
  </si>
  <si>
    <t>MOLECULAR MODULE SLU</t>
  </si>
  <si>
    <t>NEITZ, MAUREEN</t>
  </si>
  <si>
    <t>GENOME SCIENCES</t>
  </si>
  <si>
    <t>EPIGENETICS</t>
  </si>
  <si>
    <t>STAMATOYANNOPOULOS, JOHN A</t>
  </si>
  <si>
    <t>TOPO Shustov</t>
  </si>
  <si>
    <t>SHUSTOV, ANDREI R</t>
  </si>
  <si>
    <t>PSYCHIATRY</t>
  </si>
  <si>
    <t>SPOKANE RESIDENCY</t>
  </si>
  <si>
    <t>COWLEY, DEBORAH S</t>
  </si>
  <si>
    <t>ANESTHESIOLGY&amp;PAIN MED</t>
  </si>
  <si>
    <t>EON MINI</t>
  </si>
  <si>
    <t>GOFELD, MICHAEL</t>
  </si>
  <si>
    <t>ASG-5ME PHASE I</t>
  </si>
  <si>
    <t>COVELER, ANDREW L.</t>
  </si>
  <si>
    <t>RADIOLOGY</t>
  </si>
  <si>
    <t>SNM EVAL OF FDG PET/CT</t>
  </si>
  <si>
    <t>BRESNAHAN, BRIAN W.</t>
  </si>
  <si>
    <t>Y2 SEATTLE STD/HIV PTC</t>
  </si>
  <si>
    <t>MARRAZZO, JEANNE M.</t>
  </si>
  <si>
    <t>SURGERY</t>
  </si>
  <si>
    <t>PERFUSIONIST VA</t>
  </si>
  <si>
    <t>WOOD, DOUGLAS E.</t>
  </si>
  <si>
    <t>CJOHNSTON R01</t>
  </si>
  <si>
    <t>JOHNSTON, CHRISTINE</t>
  </si>
  <si>
    <t>TF BINDING WORM &amp; FLY</t>
  </si>
  <si>
    <t>WATERSTON, ROBERT H</t>
  </si>
  <si>
    <t>NEUROLOGY</t>
  </si>
  <si>
    <t>HU VA SVC AGREEMENT</t>
  </si>
  <si>
    <t>HU, SHU-CHING</t>
  </si>
  <si>
    <t>REC/VA EEG</t>
  </si>
  <si>
    <t>MILLER, JOHN W.</t>
  </si>
  <si>
    <t>DTRA-JSTO-ALLERGIES</t>
  </si>
  <si>
    <t>JACOB, SHEVIN</t>
  </si>
  <si>
    <t>VA ANESTHESIA</t>
  </si>
  <si>
    <t>CROWDER, CHARLES M</t>
  </si>
  <si>
    <t>ITHS</t>
  </si>
  <si>
    <t>ITHS UL1 YR7</t>
  </si>
  <si>
    <t>DISIS, MARY L.</t>
  </si>
  <si>
    <t>DERC</t>
  </si>
  <si>
    <t>KAHN, STEVEN EMANUEL</t>
  </si>
  <si>
    <t>ROSEN MICRO</t>
  </si>
  <si>
    <t>KATZE NHP CONTRACT</t>
  </si>
  <si>
    <t>KATZE, MICHAEL GERALD</t>
  </si>
  <si>
    <t>REHABILITATION MEDICIN</t>
  </si>
  <si>
    <t>NW ADA CENTER YR3</t>
  </si>
  <si>
    <t>MATRONE, KATHLEEN F</t>
  </si>
  <si>
    <t>KATZE NHP OPTION 5</t>
  </si>
  <si>
    <t>DRC</t>
  </si>
  <si>
    <t>PS SERVICES</t>
  </si>
  <si>
    <t>VEDDER, NICHOLAS</t>
  </si>
  <si>
    <t>DMAU</t>
  </si>
  <si>
    <t>BREMNER, WILLIAM J</t>
  </si>
  <si>
    <t>BIOCHEMISTRY</t>
  </si>
  <si>
    <t>HYDROGEN SULFIDE</t>
  </si>
  <si>
    <t>MILLER, DANA L</t>
  </si>
  <si>
    <t>PROTEOME-WIDE STUDY</t>
  </si>
  <si>
    <t>VILLEN, JUDIT</t>
  </si>
  <si>
    <t>SEQUENCE AND ASSEMBLY</t>
  </si>
  <si>
    <t>EICHLER, EVAN E</t>
  </si>
  <si>
    <t>MICROBIOLOGY</t>
  </si>
  <si>
    <t>HARWOOD ARO BACT COMM</t>
  </si>
  <si>
    <t>HARWOOD, CAROLINE</t>
  </si>
  <si>
    <t>SINGLE CELL EXPRESSION</t>
  </si>
  <si>
    <t>KA YEE R01</t>
  </si>
  <si>
    <t>YEUNG-RHEE, KA YEE</t>
  </si>
  <si>
    <t>815 MED</t>
  </si>
  <si>
    <t>ADOPTIVE HER2 T CELLS</t>
  </si>
  <si>
    <t>PET BR CA BONE METS</t>
  </si>
  <si>
    <t>KATZE NHP OPTION 6</t>
  </si>
  <si>
    <t>OTOLARYNG-HD&amp;NECK SURG</t>
  </si>
  <si>
    <t>CORE D - GENETICS</t>
  </si>
  <si>
    <t>TEMPEL, BRUCE L.</t>
  </si>
  <si>
    <t>VANQUIX</t>
  </si>
  <si>
    <t>OPHTHALMOLOGY</t>
  </si>
  <si>
    <t>VA FY15 CONTRACT</t>
  </si>
  <si>
    <t>VAN GELDER, RUSSELL</t>
  </si>
  <si>
    <t>VA-SURGICAL SERVICES</t>
  </si>
  <si>
    <t>CORE GRANT-YRS36-40SUB</t>
  </si>
  <si>
    <t>VARIATION COSTS PED TB</t>
  </si>
  <si>
    <t>VAVILALA, MONICA S.</t>
  </si>
  <si>
    <t>SAMII VA SERV AGREE</t>
  </si>
  <si>
    <t>SAMII, ALI</t>
  </si>
  <si>
    <t>WF TF BINDING</t>
  </si>
  <si>
    <t>NW REGIONAL BMS CTR</t>
  </si>
  <si>
    <t>GIBRAN, NICOLE</t>
  </si>
  <si>
    <t>CELLULAR MODULE SLU</t>
  </si>
  <si>
    <t>CF RDP SECOR FELLOWSHI</t>
  </si>
  <si>
    <t>SINGH, PRADEEP</t>
  </si>
  <si>
    <t>R00 ERINI</t>
  </si>
  <si>
    <t>PAPAPETROU, EIRINI P</t>
  </si>
  <si>
    <t>815 BIOENGINEERING</t>
  </si>
  <si>
    <t>F31 WARD</t>
  </si>
  <si>
    <t>REGNIER, MICHAEL</t>
  </si>
  <si>
    <t>BIOLOGICAL STRUCTURE</t>
  </si>
  <si>
    <t>3D STRUCTURE OF TSC1</t>
  </si>
  <si>
    <t>XU, WENQING</t>
  </si>
  <si>
    <t>CORE C - IMAGING</t>
  </si>
  <si>
    <t>STONE, JENNIFER</t>
  </si>
  <si>
    <t>CORE B - COMPUTING</t>
  </si>
  <si>
    <t>PERKEL, DAVID J</t>
  </si>
  <si>
    <t>TELEHEALTH NETWORK</t>
  </si>
  <si>
    <t>VEITH, RICHARD</t>
  </si>
  <si>
    <t>CORE A-HUMAN SUBJECTS</t>
  </si>
  <si>
    <t>WERNER, LYNNE A.</t>
  </si>
  <si>
    <t>CORE GRANT - YRS 36-40</t>
  </si>
  <si>
    <t>P30 CORE ADMIN</t>
  </si>
  <si>
    <t>RUBEL, EDWIN W.</t>
  </si>
  <si>
    <t>ADA NETWORK KTC Y3 OFF</t>
  </si>
  <si>
    <t>JOHNSON, KURT LEWIS</t>
  </si>
  <si>
    <t>IMPLEMENT PED TBI YR4</t>
  </si>
  <si>
    <t>ADA NETWORK KTC Y3 ON</t>
  </si>
  <si>
    <t>MS REHAB FELLOWSHIP</t>
  </si>
  <si>
    <t>EHDE, DAWN M</t>
  </si>
  <si>
    <t>SYSTEM MODULE SLU</t>
  </si>
  <si>
    <t>3MC</t>
  </si>
  <si>
    <t>HARRINGTON, ROBERT D</t>
  </si>
  <si>
    <t>NEUROLOGICAL SURGERY</t>
  </si>
  <si>
    <t>CHESNUT TEMKIN TRACK</t>
  </si>
  <si>
    <t>CHESNUT, RANDALL M</t>
  </si>
  <si>
    <t>CANCELLED//SEE 80-0884</t>
  </si>
  <si>
    <t>ARC LEGALSAMS</t>
  </si>
  <si>
    <t>RELYEA-CHEW, ANNEMARIE</t>
  </si>
  <si>
    <t>GREENBERG M BIOL OF CF</t>
  </si>
  <si>
    <t>GREENBERG, E. PETER</t>
  </si>
  <si>
    <t>SNAP2</t>
  </si>
  <si>
    <t>LEWIS, MELISSA</t>
  </si>
  <si>
    <t>STD/HIV PTC INCOME</t>
  </si>
  <si>
    <t>GLOBAL HEALTH</t>
  </si>
  <si>
    <t>MTN LEADERSHIP-07 YR</t>
  </si>
  <si>
    <t>CELUM, CONNIE L.</t>
  </si>
  <si>
    <t>REG AFF</t>
  </si>
  <si>
    <t>AK AHEC 13-14</t>
  </si>
  <si>
    <t>ALLEN, SUZANNE M.</t>
  </si>
  <si>
    <t>AIDS MALGNAN</t>
  </si>
  <si>
    <t>SOUTH AFRICA PIE ON</t>
  </si>
  <si>
    <t>BARNHART, SCOTT</t>
  </si>
  <si>
    <t>COLLIER A5318</t>
  </si>
  <si>
    <t>COLLIER, ANN C</t>
  </si>
  <si>
    <t>VP RECONSTRUCTION</t>
  </si>
  <si>
    <t>SHEEHAN, FLORENCE</t>
  </si>
  <si>
    <t>PREDICT HD PIA</t>
  </si>
  <si>
    <t>PATHOLOGY</t>
  </si>
  <si>
    <t>CERMED</t>
  </si>
  <si>
    <t>FENG, QINGHUA</t>
  </si>
  <si>
    <t>COGNITION IN ELDERLY</t>
  </si>
  <si>
    <t>CRANE, PAUL K</t>
  </si>
  <si>
    <t>STD/AIDS TG 36-40 SUB</t>
  </si>
  <si>
    <t>LUKEHART, SHEILA A</t>
  </si>
  <si>
    <t>815 BIOC</t>
  </si>
  <si>
    <t>RaceMDS1P</t>
  </si>
  <si>
    <t>RUOHOLA-BAKER, HANNELE</t>
  </si>
  <si>
    <t>GENETIC FELLOW</t>
  </si>
  <si>
    <t>JARVIK, GAIL P.</t>
  </si>
  <si>
    <t>NEUROLOGY FELLOWS</t>
  </si>
  <si>
    <t>RANSOM, BRUCE ROBERT</t>
  </si>
  <si>
    <t>BCTG 2013</t>
  </si>
  <si>
    <t>TKL SPECT B-53</t>
  </si>
  <si>
    <t>LEWELLEN, THOMAS</t>
  </si>
  <si>
    <t>CHARTER EXTENSION</t>
  </si>
  <si>
    <t>REHAB MED SLU</t>
  </si>
  <si>
    <t>MDA201127 SUB YR3</t>
  </si>
  <si>
    <t>CHILDERS, MARTIN K</t>
  </si>
  <si>
    <t>MODEL AHEC 13-14</t>
  </si>
  <si>
    <t>CITN06-ALT803</t>
  </si>
  <si>
    <t>MARGOLIN, KIM A</t>
  </si>
  <si>
    <t>CNICS</t>
  </si>
  <si>
    <t>KITAHATA, MARI M.</t>
  </si>
  <si>
    <t>815 ANESTH</t>
  </si>
  <si>
    <t>GRAFT MITOCHONDRION</t>
  </si>
  <si>
    <t>HAWKINS, BRIAN J</t>
  </si>
  <si>
    <t>815 GNSCI</t>
  </si>
  <si>
    <t>CF RDP BRUCE PILOT</t>
  </si>
  <si>
    <t>BRUCE, JAMES</t>
  </si>
  <si>
    <t>EDIC HEARING SUBSTUDY</t>
  </si>
  <si>
    <t>PALMER, JERRY P</t>
  </si>
  <si>
    <t>xxxADVxxx ACESO_JACOB</t>
  </si>
  <si>
    <t>A5303 DEXA SSS</t>
  </si>
  <si>
    <t>MDA VECTORS</t>
  </si>
  <si>
    <t>CHAMBERLAIN, JEFFREY S</t>
  </si>
  <si>
    <t>UNDERHILL FABRY MYELIN</t>
  </si>
  <si>
    <t>SCOTT, C RONALD</t>
  </si>
  <si>
    <t>MATAS SUB P01</t>
  </si>
  <si>
    <t>NAJAFIAN, BEHZAD</t>
  </si>
  <si>
    <t>CEDI</t>
  </si>
  <si>
    <t>SMDEP</t>
  </si>
  <si>
    <t>GARDNER, VICTORIA A.</t>
  </si>
  <si>
    <t>MDA RESEARCH SUB YR2</t>
  </si>
  <si>
    <t>ADRENOCEPTORS SUMMER13</t>
  </si>
  <si>
    <t>OGANESIAN, ANUSH</t>
  </si>
  <si>
    <t>MDA RESEARCH SUB YR1</t>
  </si>
  <si>
    <t>NANO GRANT</t>
  </si>
  <si>
    <t>MULLINS AMFAR BEAD</t>
  </si>
  <si>
    <t>MULLINS, JAMES I</t>
  </si>
  <si>
    <t>FAMILY MEDICINE</t>
  </si>
  <si>
    <t>NIHR DIAGNOSTICS</t>
  </si>
  <si>
    <t>THOMPSON, MATTHEW J</t>
  </si>
  <si>
    <t>MDA201127 RESEARCH</t>
  </si>
  <si>
    <t>EPI OF IGFS AND AGING</t>
  </si>
  <si>
    <t>PSATY, BRUCE M.</t>
  </si>
  <si>
    <t>ADRENOCEPTORS</t>
  </si>
  <si>
    <t>PARSEK MEDIMMUNE</t>
  </si>
  <si>
    <t>PARSEK, MATTHEW R</t>
  </si>
  <si>
    <t>MDA TRANSLATIONAL</t>
  </si>
  <si>
    <t>CF RDP GENOMICS CORE</t>
  </si>
  <si>
    <t>MILLER, SAMUEL I</t>
  </si>
  <si>
    <t>GILL LOCKE 2013</t>
  </si>
  <si>
    <t>GILL, EDWARD A.</t>
  </si>
  <si>
    <t>MT AHEC 13-14</t>
  </si>
  <si>
    <t>PET IN SARCOMA</t>
  </si>
  <si>
    <t>EARY, JANET F</t>
  </si>
  <si>
    <t>KEC HD ENERGETICS</t>
  </si>
  <si>
    <t>CONLEY, KEVIN E</t>
  </si>
  <si>
    <t>DANDEKAR CF-MATTHEWS</t>
  </si>
  <si>
    <t>DANDEKAR, AJAI ARVIND</t>
  </si>
  <si>
    <t>CF RDP THAO FELLOWSHIP</t>
  </si>
  <si>
    <t>815 PEDS</t>
  </si>
  <si>
    <t>CF RDP CELL CULTURE CO</t>
  </si>
  <si>
    <t>MCGUIRE, JOHN K</t>
  </si>
  <si>
    <t>RDP DANDEKAR PILOT</t>
  </si>
  <si>
    <t>HOFFMAN RDP PILOT</t>
  </si>
  <si>
    <t>HOFFMAN, LUCAS</t>
  </si>
  <si>
    <t>CF RDP BIOFILM CORE</t>
  </si>
  <si>
    <t>BIME SLU</t>
  </si>
  <si>
    <t>RTI TANZANIA PEPFAR</t>
  </si>
  <si>
    <t>FULLER, SHERRILYNNE</t>
  </si>
  <si>
    <t>MEPILINKED MENTAL HLTH</t>
  </si>
  <si>
    <t>RAO, DEEPA</t>
  </si>
  <si>
    <t>MOASIS</t>
  </si>
  <si>
    <t>LOBER, WILLIAM B.</t>
  </si>
  <si>
    <t>ITRAUMA CARE</t>
  </si>
  <si>
    <t>WHITE, NATHAN J</t>
  </si>
  <si>
    <t>R01 TULANE UNIVERSITY</t>
  </si>
  <si>
    <t>STRACHAN, ERIC</t>
  </si>
  <si>
    <t>VISION TRAINI</t>
  </si>
  <si>
    <t>CLARK, JOHN I</t>
  </si>
  <si>
    <t>IMMUNOLOGY</t>
  </si>
  <si>
    <t>STOLLEY SA 13-14</t>
  </si>
  <si>
    <t>GOVERMAN, JOAN M</t>
  </si>
  <si>
    <t>BC-CORE FACILITY</t>
  </si>
  <si>
    <t>KIEM, HANS-PETER</t>
  </si>
  <si>
    <t>THELEN SA 13-14</t>
  </si>
  <si>
    <t>MEDIC ONE EVAL OF SDS</t>
  </si>
  <si>
    <t>CDC PIE SOUTH AFRICA</t>
  </si>
  <si>
    <t>PLANNING EDD PLATFORM</t>
  </si>
  <si>
    <t>WALSON, JUDD L.</t>
  </si>
  <si>
    <t>SWOG NCTN EXEC SUP</t>
  </si>
  <si>
    <t>GRALOW, JULIE R.</t>
  </si>
  <si>
    <t>CF RDP RES TRAINING CO</t>
  </si>
  <si>
    <t>815 RADGY</t>
  </si>
  <si>
    <t>SPRINT Y3 CAPITATED</t>
  </si>
  <si>
    <t>YUAN, CHUN</t>
  </si>
  <si>
    <t>WPS A23DUALENERGYAORTA</t>
  </si>
  <si>
    <t>SHUMAN, WILLIAM P</t>
  </si>
  <si>
    <t>HALO-109-201</t>
  </si>
  <si>
    <t>HARRIS, WILLIAM P.</t>
  </si>
  <si>
    <t>IRIM-UoW MEPI PRIME</t>
  </si>
  <si>
    <t>FARQUHAR, CAREY</t>
  </si>
  <si>
    <t>KING-ABKOWITZ R24</t>
  </si>
  <si>
    <t>KING, MARY-CLAIRE</t>
  </si>
  <si>
    <t>COMPARATIVE MEDICINE</t>
  </si>
  <si>
    <t>MEDIMMINUNE CONTRACT</t>
  </si>
  <si>
    <t>HAJJAR, ADELINE M</t>
  </si>
  <si>
    <t>HARTFORD COE 2013</t>
  </si>
  <si>
    <t>ABRASS, ITAMAR B.</t>
  </si>
  <si>
    <t>NANO GRANT SUB</t>
  </si>
  <si>
    <t>ORTHOPEDICS</t>
  </si>
  <si>
    <t>eMTRCS</t>
  </si>
  <si>
    <t>HANEL, DOUGLAS PAUL</t>
  </si>
  <si>
    <t>ACETAMINOPHEN TOXICITY</t>
  </si>
  <si>
    <t>LIOU, IRIS W.</t>
  </si>
  <si>
    <t>STD/AIDS TG 36-40</t>
  </si>
  <si>
    <t>815 PHARM</t>
  </si>
  <si>
    <t>WNT IN PROGENITOR CELL</t>
  </si>
  <si>
    <t>MOON, RANDALL T.</t>
  </si>
  <si>
    <t>GI TRAINING GRANT 13</t>
  </si>
  <si>
    <t>INADOMI, JOHN M</t>
  </si>
  <si>
    <t>AKAHEC 13-14 POINT SRV</t>
  </si>
  <si>
    <t>DIVERSITY INFECTION</t>
  </si>
  <si>
    <t>CV TRAINING</t>
  </si>
  <si>
    <t>DICHEK, DAVID A.</t>
  </si>
  <si>
    <t>SPRINT FAST Y3</t>
  </si>
  <si>
    <t>DERM TRAINING T32</t>
  </si>
  <si>
    <t>OLERUD, JOHN E</t>
  </si>
  <si>
    <t>RAININ FOUND</t>
  </si>
  <si>
    <t>306-SCHOOL OF NURSING</t>
  </si>
  <si>
    <t>FAMILY &amp; CHILD NURSING</t>
  </si>
  <si>
    <t>PFR CHILDREN'S ADMIN</t>
  </si>
  <si>
    <t>SPIEKER, SUSAN J</t>
  </si>
  <si>
    <t>BIOBHV NURS &amp; HLTH SYS</t>
  </si>
  <si>
    <t>BIOBEHAVIORAL NURS RES</t>
  </si>
  <si>
    <t>LANDIS, CAROL A.</t>
  </si>
  <si>
    <t>xxxADVxxxTRISERV COOK</t>
  </si>
  <si>
    <t>DOORENBOS, ARDITH</t>
  </si>
  <si>
    <t>P3P2 SUB</t>
  </si>
  <si>
    <t>WOLPIN, SETH</t>
  </si>
  <si>
    <t>EXERCISE ICD</t>
  </si>
  <si>
    <t>DOUGHERTY, CYNTHIA M.</t>
  </si>
  <si>
    <t>WWAMI ITNEP</t>
  </si>
  <si>
    <t>ZIERLER, BRENDA</t>
  </si>
  <si>
    <t>308-SCHOOL OF PHARMACY</t>
  </si>
  <si>
    <t>PHARMACEUTICS</t>
  </si>
  <si>
    <t>MIP HIV</t>
  </si>
  <si>
    <t>HO, RODNEY J.Y.</t>
  </si>
  <si>
    <t>DEPARTMENT OF PHARMACY</t>
  </si>
  <si>
    <t>NOVARTIS OUTCOMES</t>
  </si>
  <si>
    <t>DEVINE, EMILY E.</t>
  </si>
  <si>
    <t>310-SCH OF PUBLIC HEALTH</t>
  </si>
  <si>
    <t>ENVIRO &amp; OCCUP HEALTH</t>
  </si>
  <si>
    <t>DETECTOR-DHS/LATTICE</t>
  </si>
  <si>
    <t>YOST, MICHAEL G.</t>
  </si>
  <si>
    <t>BIOSTAT MAIN RESEARCH</t>
  </si>
  <si>
    <t>GHC BENKESER 2014</t>
  </si>
  <si>
    <t>EMERSON, SCOTT S.</t>
  </si>
  <si>
    <t>EPIDEMIOLOGY</t>
  </si>
  <si>
    <t>NPCC-3 RESEARCH</t>
  </si>
  <si>
    <t>BUCHWALD, DEDRA S</t>
  </si>
  <si>
    <t>NPCC-3 OUTREACH</t>
  </si>
  <si>
    <t>NPCC-3 TRAINING</t>
  </si>
  <si>
    <t>HEALTH SERVICES/MAIN</t>
  </si>
  <si>
    <t>RWJF PH LAW MODULES</t>
  </si>
  <si>
    <t>ALLAN, SUSAN</t>
  </si>
  <si>
    <t>SPECTOR SHIP RTW</t>
  </si>
  <si>
    <t>SPECTOR, JUNE</t>
  </si>
  <si>
    <t>2011 PH SYMPOSIUM</t>
  </si>
  <si>
    <t>OBERLE, MARK W.</t>
  </si>
  <si>
    <t>NWPERLC</t>
  </si>
  <si>
    <t>KWAN-GETT, TAO SHENG C.</t>
  </si>
  <si>
    <t>MOZ POP ON</t>
  </si>
  <si>
    <t>DOWNER, ANN E.</t>
  </si>
  <si>
    <t>TA TO MISAU</t>
  </si>
  <si>
    <t>O'MALLEY, GABRIELLE E.</t>
  </si>
  <si>
    <t>REVERE REGENSTRIEF</t>
  </si>
  <si>
    <t>MOZAMBIQUE POP</t>
  </si>
  <si>
    <t>SBIR-LATTICE DOE</t>
  </si>
  <si>
    <t>ADIPOSITY</t>
  </si>
  <si>
    <t>MCKNIGHT, BARBARA</t>
  </si>
  <si>
    <t>LATTICE/AF SBIR PH-II</t>
  </si>
  <si>
    <t>DUKE-PREVENT SCD YR3</t>
  </si>
  <si>
    <t>INOUE, LURDES</t>
  </si>
  <si>
    <t>NPCC-3</t>
  </si>
  <si>
    <t>NPCC-SIMONDS</t>
  </si>
  <si>
    <t>MESA CLASSIC OPTION 10</t>
  </si>
  <si>
    <t>KRONMAL, RICHARD A</t>
  </si>
  <si>
    <t>MESA EYE OPTION 9</t>
  </si>
  <si>
    <t>GS SUBJECT ISSUES</t>
  </si>
  <si>
    <t>EDWARDS, KAREN L.</t>
  </si>
  <si>
    <t>MESA-2 OPT 9-10</t>
  </si>
  <si>
    <t>THRIVE STUDY</t>
  </si>
  <si>
    <t>CHS - CALICO 2012-13</t>
  </si>
  <si>
    <t>BUZKOVA, PETRA</t>
  </si>
  <si>
    <t>EVALUATION VDB PROGRAM</t>
  </si>
  <si>
    <t>CONRAD, DOUGLAS A</t>
  </si>
  <si>
    <t>DOSE STUDY</t>
  </si>
  <si>
    <t>RABINOWITZ, PETER</t>
  </si>
  <si>
    <t>MICROARRY 2013-14</t>
  </si>
  <si>
    <t>FARIN, FEDERICO M</t>
  </si>
  <si>
    <t>WHOLE BODY VIBE EXP 3</t>
  </si>
  <si>
    <t>JOHNSON, PETER W</t>
  </si>
  <si>
    <t>510-BOTHELL CENTRAL ADMIN</t>
  </si>
  <si>
    <t>BR-B DEAN'S OFFICE</t>
  </si>
  <si>
    <t>ECSEL C&amp;E SUB 84.173</t>
  </si>
  <si>
    <t>BELLAMY, GEORGE THOMAS</t>
  </si>
  <si>
    <t>ECSEL C&amp;E</t>
  </si>
  <si>
    <t>AIEA FELLOWSHIP</t>
  </si>
  <si>
    <t>DYBA, NATALIA ANNA</t>
  </si>
  <si>
    <t>530-BOTHELL-BUSINESS TOTAL</t>
  </si>
  <si>
    <t>BR-B BUSINESS</t>
  </si>
  <si>
    <t>FUTUREENTDESIGNS2020</t>
  </si>
  <si>
    <t>COLLINS, PAUL D.</t>
  </si>
  <si>
    <t>580-BOTHELL-CUSP TOTAL</t>
  </si>
  <si>
    <t>BR-B CTR UNV STDY/PRGM</t>
  </si>
  <si>
    <t>CONFINED H2O</t>
  </si>
  <si>
    <t>CHOUDHURY, NARAYANI</t>
  </si>
  <si>
    <t>615-ACADEMIC AFFAIRS-T</t>
  </si>
  <si>
    <t>ACADEMIC AFFAIRS-T</t>
  </si>
  <si>
    <t>PTMSC ROOF RUNOFF</t>
  </si>
  <si>
    <t>BAKER, JOEL</t>
  </si>
  <si>
    <t>635-COMPUT &amp; SOFTWR SYS-T</t>
  </si>
  <si>
    <t>T-COMP &amp; SOFTWARE SYS</t>
  </si>
  <si>
    <t>MHS PHASE 2</t>
  </si>
  <si>
    <t>TEREDESAI, ANKUR</t>
  </si>
  <si>
    <t>MHS SUMMER 2014</t>
  </si>
  <si>
    <t>640-TACOMA EDUC TOTAL</t>
  </si>
  <si>
    <t>T-EDUCATION</t>
  </si>
  <si>
    <t>TEACHING PARTNERSHIP</t>
  </si>
  <si>
    <t>AGUIRRE, JULIA</t>
  </si>
  <si>
    <t>MAJOR AREA DESC</t>
  </si>
  <si>
    <t>ORG CODE</t>
  </si>
  <si>
    <t>ORG CODE DESC</t>
  </si>
  <si>
    <t>BUDGET NUMBER</t>
  </si>
  <si>
    <t>PARENT FLAG</t>
  </si>
  <si>
    <t>PARENT GRANT</t>
  </si>
  <si>
    <t>BUDGET NAME</t>
  </si>
  <si>
    <t>PRINCIPAL INVESTIGATOR</t>
  </si>
  <si>
    <t>OPEN ENCUMBRANCE</t>
  </si>
  <si>
    <t>COST SHARE</t>
  </si>
  <si>
    <t>BALANCE</t>
  </si>
  <si>
    <t>OPEN INVOICE</t>
  </si>
  <si>
    <t>DEFICIT</t>
  </si>
  <si>
    <t>Grand Total</t>
  </si>
  <si>
    <t>2011</t>
  </si>
  <si>
    <t>2012</t>
  </si>
  <si>
    <t>2013</t>
  </si>
  <si>
    <t>2014</t>
  </si>
  <si>
    <t>Column Labels</t>
  </si>
  <si>
    <t>Major Org Code Description</t>
  </si>
  <si>
    <t>PI or Budget Number</t>
  </si>
  <si>
    <t>BACKLOG BY ORG CODE WITH PI NAME</t>
  </si>
  <si>
    <t>CLOSING BACKLOG - FEBRUARY 2015</t>
  </si>
  <si>
    <t>Count of records not equal to 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</si>
</sst>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0" borderId="0" xfId="0" applyNumberFormat="1" applyAlignment="1" applyProtection="1">
      <alignment vertical="center"/>
    </xf>
    <xf numFmtId="0" fontId="1" fillId="0" borderId="0" xfId="0" applyFont="1" applyAlignment="1">
      <alignment horizontal="center" wrapText="1"/>
    </xf>
    <xf numFmtId="40" fontId="1" fillId="2" borderId="0" xfId="0" applyNumberFormat="1" applyFont="1" applyFill="1" applyAlignment="1">
      <alignment horizontal="center" wrapText="1"/>
    </xf>
    <xf numFmtId="40" fontId="1" fillId="3" borderId="0" xfId="0" applyNumberFormat="1" applyFont="1" applyFill="1" applyAlignment="1">
      <alignment horizontal="center" wrapText="1"/>
    </xf>
    <xf numFmtId="40" fontId="1" fillId="4" borderId="0" xfId="0" applyNumberFormat="1" applyFont="1" applyFill="1" applyAlignment="1">
      <alignment horizontal="center" wrapText="1"/>
    </xf>
    <xf numFmtId="40" fontId="1" fillId="5" borderId="0" xfId="0" applyNumberFormat="1" applyFont="1" applyFill="1" applyAlignment="1">
      <alignment horizontal="center" wrapText="1"/>
    </xf>
    <xf numFmtId="40" fontId="1" fillId="6" borderId="0" xfId="0" applyNumberFormat="1" applyFont="1" applyFill="1" applyAlignment="1">
      <alignment horizontal="center" wrapText="1"/>
    </xf>
    <xf numFmtId="40" fontId="0" fillId="0" borderId="0" xfId="0" applyNumberFormat="1"/>
    <xf numFmtId="40" fontId="0" fillId="2" borderId="0" xfId="0" applyNumberFormat="1" applyFill="1"/>
    <xf numFmtId="0" fontId="2" fillId="0" borderId="0" xfId="0" applyFont="1"/>
    <xf numFmtId="40" fontId="0" fillId="3" borderId="0" xfId="0" applyNumberFormat="1" applyFill="1"/>
    <xf numFmtId="40" fontId="0" fillId="4" borderId="0" xfId="0" applyNumberFormat="1" applyFill="1"/>
    <xf numFmtId="40" fontId="0" fillId="5" borderId="0" xfId="0" applyNumberFormat="1" applyFill="1"/>
    <xf numFmtId="40" fontId="0" fillId="6" borderId="0" xfId="0" applyNumberFormat="1" applyFill="1"/>
    <xf numFmtId="0" fontId="0" fillId="0" borderId="0" xfId="0" pivotButton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7" borderId="0" xfId="0" applyFill="1"/>
    <xf numFmtId="0" fontId="5" fillId="7" borderId="0" xfId="0" applyFont="1" applyFill="1" applyAlignment="1">
      <alignment horizontal="right"/>
    </xf>
    <xf numFmtId="38" fontId="5" fillId="7" borderId="1" xfId="0" applyNumberFormat="1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DeShazo" refreshedDate="42065.46376979167" createdVersion="5" refreshedVersion="5" minRefreshableVersion="3" recordCount="340">
  <cacheSource type="worksheet">
    <worksheetSource ref="A1:N341" sheet="CLOSING BACKLOG"/>
  </cacheSource>
  <cacheFields count="15">
    <cacheField name="MAJOR AREA DESC" numFmtId="0">
      <sharedItems count="24">
        <s v="206-VP MINORITY AFFAIRS"/>
        <s v="216-VICE PROVOST-RESEARCH"/>
        <s v="252-BUILT ENVIRONMENTS"/>
        <s v="254-COLL ARTS &amp; SCIENCES"/>
        <s v="256-FOSTER BUSINESS SCHOOL"/>
        <s v="258-COLLEGE OF EDUCATION"/>
        <s v="260-COLLEGE OF ENGINEERING"/>
        <s v="263-COLLEGE OF ENVIRONMENT"/>
        <s v="266-GRADUATE SCHOOL"/>
        <s v="267-THE INFORMATION SCHOOL"/>
        <s v="272-SCHOOL OF SOCIAL WORK"/>
        <s v="282-UNDERGRAD ACAD AFFAIRS"/>
        <s v="301-HEALTH SCIENCES ADMIN"/>
        <s v="302-SCHOOL OF DENTISTRY"/>
        <s v="304-SCHOOL OF MEDICINE"/>
        <s v="306-SCHOOL OF NURSING"/>
        <s v="308-SCHOOL OF PHARMACY"/>
        <s v="310-SCH OF PUBLIC HEALTH"/>
        <s v="510-BOTHELL CENTRAL ADMIN"/>
        <s v="530-BOTHELL-BUSINESS TOTAL"/>
        <s v="580-BOTHELL-CUSP TOTAL"/>
        <s v="615-ACADEMIC AFFAIRS-T"/>
        <s v="635-COMPUT &amp; SOFTWR SYS-T"/>
        <s v="640-TACOMA EDUC TOTAL"/>
      </sharedItems>
    </cacheField>
    <cacheField name="ORG CODE" numFmtId="0">
      <sharedItems containsSemiMixedTypes="0" containsString="0" containsNumber="1" containsInteger="1" minValue="2060002250" maxValue="6400001000"/>
    </cacheField>
    <cacheField name="ORG CODE DESC" numFmtId="0">
      <sharedItems/>
    </cacheField>
    <cacheField name="BUDGET NUMBER" numFmtId="0">
      <sharedItems containsSemiMixedTypes="0" containsString="0" containsNumber="1" containsInteger="1" minValue="614090" maxValue="807390" count="340">
        <n v="625269"/>
        <n v="626460"/>
        <n v="634114"/>
        <n v="667230"/>
        <n v="665570"/>
        <n v="665165"/>
        <n v="664843"/>
        <n v="661104"/>
        <n v="660883"/>
        <n v="639555"/>
        <n v="638300"/>
        <n v="669811"/>
        <n v="634746"/>
        <n v="660885"/>
        <n v="627043"/>
        <n v="626788"/>
        <n v="626731"/>
        <n v="626376"/>
        <n v="624157"/>
        <n v="624131"/>
        <n v="618698"/>
        <n v="636715"/>
        <n v="661678"/>
        <n v="666113"/>
        <n v="665557"/>
        <n v="661682"/>
        <n v="800201"/>
        <n v="627058"/>
        <n v="663795"/>
        <n v="664464"/>
        <n v="662490"/>
        <n v="663077"/>
        <n v="668224"/>
        <n v="666549"/>
        <n v="800272"/>
        <n v="661386"/>
        <n v="622076"/>
        <n v="618448"/>
        <n v="640752"/>
        <n v="807390"/>
        <n v="800140"/>
        <n v="615776"/>
        <n v="644609"/>
        <n v="801563"/>
        <n v="673607"/>
        <n v="663202"/>
        <n v="663460"/>
        <n v="626942"/>
        <n v="801316"/>
        <n v="660954"/>
        <n v="801340"/>
        <n v="621509"/>
        <n v="621508"/>
        <n v="661463"/>
        <n v="626327"/>
        <n v="637200"/>
        <n v="620466"/>
        <n v="626848"/>
        <n v="620369"/>
        <n v="666559"/>
        <n v="620074"/>
        <n v="665030"/>
        <n v="653404"/>
        <n v="660142"/>
        <n v="674359"/>
        <n v="625300"/>
        <n v="800238"/>
        <n v="626408"/>
        <n v="661246"/>
        <n v="637705"/>
        <n v="618264"/>
        <n v="657491"/>
        <n v="617061"/>
        <n v="661087"/>
        <n v="637647"/>
        <n v="800269"/>
        <n v="636479"/>
        <n v="622831"/>
        <n v="662243"/>
        <n v="669468"/>
        <n v="628164"/>
        <n v="664641"/>
        <n v="801550"/>
        <n v="638250"/>
        <n v="667776"/>
        <n v="667586"/>
        <n v="638444"/>
        <n v="639579"/>
        <n v="627009"/>
        <n v="627442"/>
        <n v="639559"/>
        <n v="630479"/>
        <n v="664409"/>
        <n v="638038"/>
        <n v="663401"/>
        <n v="632593"/>
        <n v="665559"/>
        <n v="636473"/>
        <n v="638041"/>
        <n v="668365"/>
        <n v="638472"/>
        <n v="667838"/>
        <n v="622278"/>
        <n v="622187"/>
        <n v="666949"/>
        <n v="666712"/>
        <n v="667775"/>
        <n v="638040"/>
        <n v="638039"/>
        <n v="621487"/>
        <n v="666160"/>
        <n v="666384"/>
        <n v="639861"/>
        <n v="621335"/>
        <n v="637857"/>
        <n v="807280"/>
        <n v="630353"/>
        <n v="666067"/>
        <n v="663458"/>
        <n v="660827"/>
        <n v="661402"/>
        <n v="660270"/>
        <n v="627003"/>
        <n v="637987"/>
        <n v="666608"/>
        <n v="668495"/>
        <n v="666451"/>
        <n v="627100"/>
        <n v="667915"/>
        <n v="662019"/>
        <n v="626477"/>
        <n v="624905"/>
        <n v="663858"/>
        <n v="665252"/>
        <n v="639359"/>
        <n v="639894"/>
        <n v="637757"/>
        <n v="637743"/>
        <n v="637931"/>
        <n v="637402"/>
        <n v="638320"/>
        <n v="626767"/>
        <n v="638785"/>
        <n v="638103"/>
        <n v="677107"/>
        <n v="637829"/>
        <n v="639256"/>
        <n v="639011"/>
        <n v="674827"/>
        <n v="622496"/>
        <n v="625741"/>
        <n v="625597"/>
        <n v="625308"/>
        <n v="625089"/>
        <n v="624233"/>
        <n v="624203"/>
        <n v="623587"/>
        <n v="623575"/>
        <n v="623149"/>
        <n v="626770"/>
        <n v="622512"/>
        <n v="626147"/>
        <n v="621898"/>
        <n v="621462"/>
        <n v="621379"/>
        <n v="621100"/>
        <n v="620881"/>
        <n v="618545"/>
        <n v="618493"/>
        <n v="617651"/>
        <n v="617310"/>
        <n v="615436"/>
        <n v="622513"/>
        <n v="626715"/>
        <n v="633266"/>
        <n v="628161"/>
        <n v="628076"/>
        <n v="627398"/>
        <n v="627199"/>
        <n v="627081"/>
        <n v="626962"/>
        <n v="626811"/>
        <n v="626768"/>
        <n v="660538"/>
        <n v="625751"/>
        <n v="800291"/>
        <n v="625976"/>
        <n v="626714"/>
        <n v="626713"/>
        <n v="626710"/>
        <n v="626628"/>
        <n v="626606"/>
        <n v="626561"/>
        <n v="626540"/>
        <n v="626520"/>
        <n v="626493"/>
        <n v="634277"/>
        <n v="626766"/>
        <n v="669366"/>
        <n v="665445"/>
        <n v="668716"/>
        <n v="665209"/>
        <n v="660534"/>
        <n v="668832"/>
        <n v="656241"/>
        <n v="664851"/>
        <n v="674741"/>
        <n v="668913"/>
        <n v="674692"/>
        <n v="669317"/>
        <n v="668714"/>
        <n v="664841"/>
        <n v="669500"/>
        <n v="664568"/>
        <n v="664565"/>
        <n v="674678"/>
        <n v="663751"/>
        <n v="673471"/>
        <n v="673813"/>
        <n v="673921"/>
        <n v="663610"/>
        <n v="669040"/>
        <n v="666319"/>
        <n v="674683"/>
        <n v="667156"/>
        <n v="667882"/>
        <n v="667110"/>
        <n v="666999"/>
        <n v="666992"/>
        <n v="668175"/>
        <n v="666536"/>
        <n v="666456"/>
        <n v="668220"/>
        <n v="665567"/>
        <n v="666366"/>
        <n v="674688"/>
        <n v="666317"/>
        <n v="668223"/>
        <n v="666316"/>
        <n v="666223"/>
        <n v="666210"/>
        <n v="668570"/>
        <n v="666197"/>
        <n v="666080"/>
        <n v="668703"/>
        <n v="663112"/>
        <n v="666452"/>
        <n v="660537"/>
        <n v="660995"/>
        <n v="674743"/>
        <n v="614090"/>
        <n v="660710"/>
        <n v="674631"/>
        <n v="660550"/>
        <n v="660548"/>
        <n v="660546"/>
        <n v="660545"/>
        <n v="660540"/>
        <n v="662878"/>
        <n v="674663"/>
        <n v="661038"/>
        <n v="660532"/>
        <n v="660496"/>
        <n v="674654"/>
        <n v="660233"/>
        <n v="660232"/>
        <n v="660228"/>
        <n v="660223"/>
        <n v="674662"/>
        <n v="660172"/>
        <n v="660058"/>
        <n v="660539"/>
        <n v="661642"/>
        <n v="662791"/>
        <n v="662634"/>
        <n v="674171"/>
        <n v="662160"/>
        <n v="662148"/>
        <n v="661938"/>
        <n v="661931"/>
        <n v="661929"/>
        <n v="661911"/>
        <n v="674566"/>
        <n v="661647"/>
        <n v="674563"/>
        <n v="674519"/>
        <n v="674742"/>
        <n v="674559"/>
        <n v="661712"/>
        <n v="674545"/>
        <n v="661476"/>
        <n v="674295"/>
        <n v="674281"/>
        <n v="661521"/>
        <n v="664894"/>
        <n v="673972"/>
        <n v="667516"/>
        <n v="666287"/>
        <n v="615341"/>
        <n v="674267"/>
        <n v="669238"/>
        <n v="665166"/>
        <n v="636714"/>
        <n v="665196"/>
        <n v="627055"/>
        <n v="627056"/>
        <n v="627057"/>
        <n v="663647"/>
        <n v="664707"/>
        <n v="636688"/>
        <n v="626884"/>
        <n v="661462"/>
        <n v="661328"/>
        <n v="661053"/>
        <n v="660924"/>
        <n v="660361"/>
        <n v="639816"/>
        <n v="660042"/>
        <n v="662350"/>
        <n v="626660"/>
        <n v="626883"/>
        <n v="626870"/>
        <n v="626869"/>
        <n v="621936"/>
        <n v="626868"/>
        <n v="665218"/>
        <n v="665808"/>
        <n v="666678"/>
        <n v="625997"/>
        <n v="627018"/>
        <n v="622971"/>
        <n v="662171"/>
        <n v="660604"/>
        <n v="800322"/>
        <n v="666204"/>
        <n v="661283"/>
        <n v="667122"/>
        <n v="667551"/>
        <n v="668612"/>
        <n v="668460"/>
      </sharedItems>
    </cacheField>
    <cacheField name="PARENT FLAG" numFmtId="0">
      <sharedItems containsBlank="1"/>
    </cacheField>
    <cacheField name="PARENT GRANT" numFmtId="0">
      <sharedItems containsString="0" containsBlank="1" containsNumber="1" containsInteger="1" minValue="617651" maxValue="801316"/>
    </cacheField>
    <cacheField name="BUDGET NAME" numFmtId="0">
      <sharedItems/>
    </cacheField>
    <cacheField name="BUDGET END DATE" numFmtId="14">
      <sharedItems containsSemiMixedTypes="0" containsNonDate="0" containsDate="1" containsString="0" minDate="2011-04-28T00:00:00" maxDate="2014-11-01T00:00:00" count="59">
        <d v="2013-09-25T00:00:00"/>
        <d v="2014-09-25T00:00:00"/>
        <d v="2011-04-30T00:00:00"/>
        <d v="2014-08-29T00:00:00"/>
        <d v="2014-06-30T00:00:00"/>
        <d v="2013-03-31T00:00:00"/>
        <d v="2014-05-31T00:00:00"/>
        <d v="2011-11-20T00:00:00"/>
        <d v="2014-08-31T00:00:00"/>
        <d v="2012-08-31T00:00:00"/>
        <d v="2014-08-22T00:00:00"/>
        <d v="2014-09-30T00:00:00"/>
        <d v="2014-07-14T00:00:00"/>
        <d v="2014-10-31T00:00:00"/>
        <d v="2013-05-21T00:00:00"/>
        <d v="2011-04-28T00:00:00"/>
        <d v="2014-07-01T00:00:00"/>
        <d v="2014-03-31T00:00:00"/>
        <d v="2014-02-28T00:00:00"/>
        <d v="2014-09-15T00:00:00"/>
        <d v="2014-08-15T00:00:00"/>
        <d v="2014-07-31T00:00:00"/>
        <d v="2014-08-14T00:00:00"/>
        <d v="2013-08-31T00:00:00"/>
        <d v="2014-09-16T00:00:00"/>
        <d v="2014-01-15T00:00:00"/>
        <d v="2013-09-30T00:00:00"/>
        <d v="2014-08-30T00:00:00"/>
        <d v="2014-01-31T00:00:00"/>
        <d v="2013-11-30T00:00:00"/>
        <d v="2014-06-15T00:00:00"/>
        <d v="2014-06-07T00:00:00"/>
        <d v="2011-05-31T00:00:00"/>
        <d v="2013-12-31T00:00:00"/>
        <d v="2012-09-30T00:00:00"/>
        <d v="2014-09-22T00:00:00"/>
        <d v="2014-07-02T00:00:00"/>
        <d v="2014-08-06T00:00:00"/>
        <d v="2014-10-22T00:00:00"/>
        <d v="2013-06-30T00:00:00"/>
        <d v="2014-09-29T00:00:00"/>
        <d v="2014-09-20T00:00:00"/>
        <d v="2011-12-31T00:00:00"/>
        <d v="2013-03-12T00:00:00"/>
        <d v="2014-05-21T00:00:00"/>
        <d v="2013-07-31T00:00:00"/>
        <d v="2014-04-25T00:00:00"/>
        <d v="2014-04-29T00:00:00"/>
        <d v="2013-03-18T00:00:00"/>
        <d v="2011-06-30T00:00:00"/>
        <d v="2014-10-03T00:00:00"/>
        <d v="2012-07-31T00:00:00"/>
        <d v="2014-04-30T00:00:00"/>
        <d v="2014-10-30T00:00:00"/>
        <d v="2013-09-01T00:00:00"/>
        <d v="2012-01-02T00:00:00"/>
        <d v="2014-09-18T00:00:00"/>
        <d v="2014-09-24T00:00:00"/>
        <d v="2013-11-28T00:00:00"/>
      </sharedItems>
      <fieldGroup par="14" base="7">
        <rangePr groupBy="months" startDate="2011-04-28T00:00:00" endDate="2014-11-01T00:00:00"/>
        <groupItems count="14">
          <s v="&lt;4/28/2011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1/1/2014"/>
        </groupItems>
      </fieldGroup>
    </cacheField>
    <cacheField name="PRINCIPAL INVESTIGATOR" numFmtId="0">
      <sharedItems count="245">
        <s v="MORALES, ENRIQUE P"/>
        <s v="CRUM, LAWRENCE A."/>
        <s v="ASHER, WILLIAM E"/>
        <s v="NEWTON, JAN A."/>
        <s v="CURRA, FRANCESCO P."/>
        <s v="BAILEY, MICHAEL R."/>
        <s v="CHEN, ANTAO"/>
        <s v="STERN, HARRY"/>
        <s v="MATULA, THOMAS J."/>
        <s v="LEOTTA, DANIEL F"/>
        <s v="PETERSON, LISA"/>
        <s v="OWSLEY, LANE M."/>
        <s v="JONES, DAVID W"/>
        <s v="BODYFELT, CLARK A."/>
        <s v="SIMMEN, JEFFREY A."/>
        <s v="MIYAMOTO, ROBERT T"/>
        <s v="DYER, DAVID E."/>
        <s v="CRELLIN, GLENN E"/>
        <s v="WHITTINGTON, JANICE M"/>
        <s v="KIM, YONG-WOO"/>
        <s v="LIN, KEN-YU"/>
        <s v="KING, KEVIN M"/>
        <s v="LAIRD, CHARLES D"/>
        <s v="MELTZOFF, ANDREW N"/>
        <s v="KASABA, RESAT"/>
        <s v="CAPORASO, JAMES A"/>
        <s v="ESTES, ANNETTE M"/>
        <s v="OSANLOO, ARZOO"/>
        <s v="CHIU, DANIEL T."/>
        <s v="PETER, BEATE"/>
        <s v="DALTON, LARRY R."/>
        <s v="YANG, ANAND A"/>
        <s v="LAVELY, WILLIAM R."/>
        <s v="MORRIS, WANDA MARTINA"/>
        <s v="GLASSMAN, DEBRA A"/>
        <s v="SCHINDLER, HOLLY S"/>
        <s v="STRITIKUS, TOM"/>
        <s v="DAVIS, CAROL"/>
        <s v="WINDSCHITL, MARK A"/>
        <s v="JOSEPH, GAIL"/>
        <s v="BELL, PHILIP L"/>
        <s v="HONIG, MEREDITH I."/>
        <s v="BUTLER, KEITH A"/>
        <s v="SEIBEL, ERIC J."/>
        <s v="WIGGIN, DAWN N."/>
        <s v="LEDOUX, WILLIAM R."/>
        <s v="FOLCH, ALBERT"/>
        <s v="JENEKHE, SAMSON A."/>
        <s v="HANNAFORD, BLAKE"/>
        <s v="POZZO, LILO D."/>
        <s v="KNOWLEN, CARL"/>
        <s v="ZHANG, MIQIN"/>
        <s v="POOVENDRAN, RAADHAKRISHNAN"/>
        <s v="FABIEN, BRIAN C."/>
        <s v="RATNER, BUDDY D"/>
        <s v="HERMANSON, JAMES C."/>
        <s v="SNIADECKI, NATHAN JOHN"/>
        <s v="STRAND, STUART E"/>
        <s v="LOWES, LAURA N"/>
        <s v="REINHALL, PER G"/>
        <s v="BRETT, MICHAEL T."/>
        <s v="CASTNER, DAVID G."/>
        <s v="KIM, DEOK-HO"/>
        <s v="JANDHYALA, VIKRAM"/>
        <s v="LETTENMAIER, DENNIS P"/>
        <s v="GAO, XIAOHU"/>
        <s v="SAURO, HERBERT M"/>
        <s v="OTIS, BRIAN P"/>
        <s v="JIANG, SHAOYI"/>
        <s v="FERRANTE, ANTONINO"/>
        <s v="BOND, NICHOLAS A"/>
        <s v="GRUE, CHRISTIAN E"/>
        <s v="PUNT, ANDRE"/>
        <s v="DEVOL, ALLAN"/>
        <s v="GALLUCCI, VINCENT"/>
        <s v="SUMMERS, ADAM P."/>
        <s v="SALATHE, ERIC P."/>
        <s v="O'KELLY, CHARLES"/>
        <s v="BROWN, SALLY L."/>
        <s v="ANDERSON, JAMES J"/>
        <s v="REICHARD, SARAH E."/>
        <s v="DALTON, PENELOPE"/>
        <s v="RICHEY, JEFFREY E"/>
        <s v="ETTL, GREGORY J"/>
        <s v="KEIL, RICHARD G"/>
        <s v="SKALSKI, JOHN R."/>
        <s v="OBRADOVICH, HELENE J."/>
        <s v="COWARD, CHRISTOPHER T."/>
        <s v="EDDY, JOHN MARK"/>
        <s v="MAGARATI, RATNA M."/>
        <s v="KUKLINSKI, MARGARET R."/>
        <s v="STUBER, JENNIFER"/>
        <s v="DURAN, BONNIE M"/>
        <s v="VAUGHN, RACHEL L."/>
        <s v="OGATA GROTHEN, BETH N."/>
        <s v="GURALNICK, MICHAEL J"/>
        <s v="MUSTARI, MICHAEL J"/>
        <s v="AGY, MICHAEL B."/>
        <s v="DONOVAN, DENNIS"/>
        <s v="BORDIN, SANDRA"/>
        <s v="CHI, DONALD L."/>
        <s v="SPECHT, JENNIFER M"/>
        <s v="STETSON, DANIEL B"/>
        <s v="OEHLER, VIVIAN G."/>
        <s v="GAKIDOU, EMMANUELA"/>
        <s v="PAGON, ROBERTA A"/>
        <s v="THOMPSON, JOHN A."/>
        <s v="ELLIS, GEORGIANA K."/>
        <s v="NEITZ, MAUREEN"/>
        <s v="STAMATOYANNOPOULOS, JOHN A"/>
        <s v="SHUSTOV, ANDREI R"/>
        <s v="COWLEY, DEBORAH S"/>
        <s v="GOFELD, MICHAEL"/>
        <s v="COVELER, ANDREW L."/>
        <s v="BRESNAHAN, BRIAN W."/>
        <s v="MARRAZZO, JEANNE M."/>
        <s v="WOOD, DOUGLAS E."/>
        <s v="JOHNSTON, CHRISTINE"/>
        <s v="WATERSTON, ROBERT H"/>
        <s v="HU, SHU-CHING"/>
        <s v="MILLER, JOHN W."/>
        <s v="JACOB, SHEVIN"/>
        <s v="CROWDER, CHARLES M"/>
        <s v="DISIS, MARY L."/>
        <s v="KAHN, STEVEN EMANUEL"/>
        <s v="KATZE, MICHAEL GERALD"/>
        <s v="MATRONE, KATHLEEN F"/>
        <s v="VEDDER, NICHOLAS"/>
        <s v="BREMNER, WILLIAM J"/>
        <s v="MILLER, DANA L"/>
        <s v="VILLEN, JUDIT"/>
        <s v="EICHLER, EVAN E"/>
        <s v="HARWOOD, CAROLINE"/>
        <s v="YEUNG-RHEE, KA YEE"/>
        <s v="TEMPEL, BRUCE L."/>
        <s v="VAN GELDER, RUSSELL"/>
        <s v="VAVILALA, MONICA S."/>
        <s v="SAMII, ALI"/>
        <s v="GIBRAN, NICOLE"/>
        <s v="SINGH, PRADEEP"/>
        <s v="PAPAPETROU, EIRINI P"/>
        <s v="REGNIER, MICHAEL"/>
        <s v="XU, WENQING"/>
        <s v="STONE, JENNIFER"/>
        <s v="PERKEL, DAVID J"/>
        <s v="VEITH, RICHARD"/>
        <s v="WERNER, LYNNE A."/>
        <s v="RUBEL, EDWIN W."/>
        <s v="JOHNSON, KURT LEWIS"/>
        <s v="EHDE, DAWN M"/>
        <s v="HARRINGTON, ROBERT D"/>
        <s v="CHESNUT, RANDALL M"/>
        <s v="RELYEA-CHEW, ANNEMARIE"/>
        <s v="GREENBERG, E. PETER"/>
        <s v="LEWIS, MELISSA"/>
        <s v="CELUM, CONNIE L."/>
        <s v="ALLEN, SUZANNE M."/>
        <s v="BARNHART, SCOTT"/>
        <s v="COLLIER, ANN C"/>
        <s v="SHEEHAN, FLORENCE"/>
        <s v="FENG, QINGHUA"/>
        <s v="CRANE, PAUL K"/>
        <s v="LUKEHART, SHEILA A"/>
        <s v="RUOHOLA-BAKER, HANNELE"/>
        <s v="JARVIK, GAIL P."/>
        <s v="RANSOM, BRUCE ROBERT"/>
        <s v="LEWELLEN, THOMAS"/>
        <s v="CHILDERS, MARTIN K"/>
        <s v="MARGOLIN, KIM A"/>
        <s v="KITAHATA, MARI M."/>
        <s v="HAWKINS, BRIAN J"/>
        <s v="BRUCE, JAMES"/>
        <s v="PALMER, JERRY P"/>
        <s v="CHAMBERLAIN, JEFFREY S"/>
        <s v="SCOTT, C RONALD"/>
        <s v="NAJAFIAN, BEHZAD"/>
        <s v="GARDNER, VICTORIA A."/>
        <s v="OGANESIAN, ANUSH"/>
        <s v="MULLINS, JAMES I"/>
        <s v="THOMPSON, MATTHEW J"/>
        <s v="PSATY, BRUCE M."/>
        <s v="PARSEK, MATTHEW R"/>
        <s v="MILLER, SAMUEL I"/>
        <s v="GILL, EDWARD A."/>
        <s v="EARY, JANET F"/>
        <s v="CONLEY, KEVIN E"/>
        <s v="DANDEKAR, AJAI ARVIND"/>
        <s v="MCGUIRE, JOHN K"/>
        <s v="HOFFMAN, LUCAS"/>
        <s v="FULLER, SHERRILYNNE"/>
        <s v="RAO, DEEPA"/>
        <s v="LOBER, WILLIAM B."/>
        <s v="WHITE, NATHAN J"/>
        <s v="STRACHAN, ERIC"/>
        <s v="CLARK, JOHN I"/>
        <s v="GOVERMAN, JOAN M"/>
        <s v="KIEM, HANS-PETER"/>
        <s v="WALSON, JUDD L."/>
        <s v="GRALOW, JULIE R."/>
        <s v="YUAN, CHUN"/>
        <s v="SHUMAN, WILLIAM P"/>
        <s v="HARRIS, WILLIAM P."/>
        <s v="FARQUHAR, CAREY"/>
        <s v="KING, MARY-CLAIRE"/>
        <s v="HAJJAR, ADELINE M"/>
        <s v="ABRASS, ITAMAR B."/>
        <s v="HANEL, DOUGLAS PAUL"/>
        <s v="LIOU, IRIS W."/>
        <s v="MOON, RANDALL T."/>
        <s v="INADOMI, JOHN M"/>
        <s v="DICHEK, DAVID A."/>
        <s v="OLERUD, JOHN E"/>
        <s v="SPIEKER, SUSAN J"/>
        <s v="LANDIS, CAROL A."/>
        <s v="DOORENBOS, ARDITH"/>
        <s v="WOLPIN, SETH"/>
        <s v="DOUGHERTY, CYNTHIA M."/>
        <s v="ZIERLER, BRENDA"/>
        <s v="HO, RODNEY J.Y."/>
        <s v="DEVINE, EMILY E."/>
        <s v="YOST, MICHAEL G."/>
        <s v="EMERSON, SCOTT S."/>
        <s v="BUCHWALD, DEDRA S"/>
        <s v="ALLAN, SUSAN"/>
        <s v="SPECTOR, JUNE"/>
        <s v="OBERLE, MARK W."/>
        <s v="KWAN-GETT, TAO SHENG C."/>
        <s v="DOWNER, ANN E."/>
        <s v="O'MALLEY, GABRIELLE E."/>
        <s v="MCKNIGHT, BARBARA"/>
        <s v="INOUE, LURDES"/>
        <s v="KRONMAL, RICHARD A"/>
        <s v="EDWARDS, KAREN L."/>
        <s v="BUZKOVA, PETRA"/>
        <s v="CONRAD, DOUGLAS A"/>
        <s v="RABINOWITZ, PETER"/>
        <s v="FARIN, FEDERICO M"/>
        <s v="JOHNSON, PETER W"/>
        <s v="BELLAMY, GEORGE THOMAS"/>
        <s v="DYBA, NATALIA ANNA"/>
        <s v="COLLINS, PAUL D."/>
        <s v="CHOUDHURY, NARAYANI"/>
        <s v="BAKER, JOEL"/>
        <s v="TEREDESAI, ANKUR"/>
        <s v="AGUIRRE, JULIA"/>
      </sharedItems>
    </cacheField>
    <cacheField name="OPEN ENCUMBRANCE" numFmtId="40">
      <sharedItems containsSemiMixedTypes="0" containsString="0" containsNumber="1" minValue="0" maxValue="355723"/>
    </cacheField>
    <cacheField name="COST SHARE" numFmtId="40">
      <sharedItems containsSemiMixedTypes="0" containsString="0" containsNumber="1" minValue="-1221637.0618" maxValue="0"/>
    </cacheField>
    <cacheField name="BALANCE" numFmtId="40">
      <sharedItems containsSemiMixedTypes="0" containsString="0" containsNumber="1" minValue="0" maxValue="1477201"/>
    </cacheField>
    <cacheField name="OPEN INVOICE" numFmtId="40">
      <sharedItems containsSemiMixedTypes="0" containsString="0" containsNumber="1" minValue="-119411" maxValue="334306"/>
    </cacheField>
    <cacheField name="DEFICIT" numFmtId="40">
      <sharedItems containsSemiMixedTypes="0" containsString="0" containsNumber="1" minValue="-133804.43" maxValue="0"/>
    </cacheField>
    <cacheField name="Years" numFmtId="0" databaseField="0">
      <fieldGroup base="7">
        <rangePr groupBy="years" startDate="2011-04-28T00:00:00" endDate="2014-11-01T00:00:00"/>
        <groupItems count="6">
          <s v="&lt;4/28/2011"/>
          <s v="2011"/>
          <s v="2012"/>
          <s v="2013"/>
          <s v="2014"/>
          <s v="&gt;11/1/201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0">
  <r>
    <x v="0"/>
    <n v="2060002250"/>
    <s v="ASSOC VP PRECOLLEGE"/>
    <x v="0"/>
    <s v="P"/>
    <n v="625269"/>
    <s v="RISE UP"/>
    <x v="0"/>
    <x v="0"/>
    <n v="0"/>
    <n v="0"/>
    <n v="46474.26"/>
    <n v="0"/>
    <n v="0"/>
  </r>
  <r>
    <x v="0"/>
    <n v="2060002250"/>
    <s v="ASSOC VP PRECOLLEGE"/>
    <x v="1"/>
    <s v="P"/>
    <n v="626460"/>
    <s v="RISE UP"/>
    <x v="1"/>
    <x v="0"/>
    <n v="0"/>
    <n v="0"/>
    <n v="378921.67"/>
    <n v="0"/>
    <n v="0"/>
  </r>
  <r>
    <x v="1"/>
    <n v="2160301000"/>
    <s v="APPLIED PHYSICS LAB"/>
    <x v="2"/>
    <m/>
    <m/>
    <s v="CHARACTERIZING BUBBLE2"/>
    <x v="2"/>
    <x v="1"/>
    <n v="0"/>
    <n v="0"/>
    <n v="0"/>
    <n v="23885.7"/>
    <n v="0"/>
  </r>
  <r>
    <x v="1"/>
    <n v="2160301000"/>
    <s v="APPLIED PHYSICS LAB"/>
    <x v="3"/>
    <s v="S"/>
    <n v="660042"/>
    <s v="APL_COMIDT_SBIR_II"/>
    <x v="3"/>
    <x v="2"/>
    <n v="0"/>
    <n v="0"/>
    <n v="15788"/>
    <n v="0"/>
    <n v="0"/>
  </r>
  <r>
    <x v="1"/>
    <n v="2160301000"/>
    <s v="APPLIED PHYSICS LAB"/>
    <x v="4"/>
    <s v="P"/>
    <n v="665570"/>
    <s v="NEP WATER MONITORING"/>
    <x v="4"/>
    <x v="3"/>
    <n v="0"/>
    <n v="0"/>
    <n v="0"/>
    <n v="2382.37"/>
    <n v="0"/>
  </r>
  <r>
    <x v="1"/>
    <n v="2160301000"/>
    <s v="APPLIED PHYSICS LAB"/>
    <x v="5"/>
    <m/>
    <m/>
    <s v="CURRA S-RAY"/>
    <x v="5"/>
    <x v="4"/>
    <n v="0"/>
    <n v="0"/>
    <n v="0"/>
    <n v="132522.53"/>
    <n v="0"/>
  </r>
  <r>
    <x v="1"/>
    <n v="2160301000"/>
    <s v="APPLIED PHYSICS LAB"/>
    <x v="6"/>
    <s v="P"/>
    <n v="664843"/>
    <s v="NSBRI-STONES"/>
    <x v="6"/>
    <x v="5"/>
    <n v="0"/>
    <n v="0"/>
    <n v="0"/>
    <n v="963.72"/>
    <n v="0"/>
  </r>
  <r>
    <x v="1"/>
    <n v="2160301000"/>
    <s v="APPLIED PHYSICS LAB"/>
    <x v="7"/>
    <s v="S"/>
    <n v="660361"/>
    <s v="APL SBIR LATTICE DOE"/>
    <x v="7"/>
    <x v="6"/>
    <n v="0"/>
    <n v="0"/>
    <n v="0"/>
    <n v="0"/>
    <n v="0"/>
  </r>
  <r>
    <x v="1"/>
    <n v="2160301000"/>
    <s v="APPLIED PHYSICS LAB"/>
    <x v="8"/>
    <s v="P"/>
    <n v="660883"/>
    <s v="IMAGERY FOR SIZRS"/>
    <x v="8"/>
    <x v="7"/>
    <n v="0"/>
    <n v="0"/>
    <n v="0"/>
    <n v="0"/>
    <n v="0"/>
  </r>
  <r>
    <x v="1"/>
    <n v="2160301000"/>
    <s v="APPLIED PHYSICS LAB"/>
    <x v="9"/>
    <s v="P"/>
    <n v="639555"/>
    <s v="LSDF UWAMIT YR 4"/>
    <x v="8"/>
    <x v="8"/>
    <n v="0"/>
    <n v="-1221637.0618"/>
    <n v="0"/>
    <n v="0"/>
    <n v="0"/>
  </r>
  <r>
    <x v="1"/>
    <n v="2160301000"/>
    <s v="APPLIED PHYSICS LAB"/>
    <x v="10"/>
    <m/>
    <m/>
    <s v="STTRIIcRoNA"/>
    <x v="9"/>
    <x v="9"/>
    <n v="0"/>
    <n v="0"/>
    <n v="3717.7"/>
    <n v="84375"/>
    <n v="0"/>
  </r>
  <r>
    <x v="1"/>
    <n v="2160102000"/>
    <s v="OFFICE OF RESEARCH"/>
    <x v="11"/>
    <m/>
    <m/>
    <s v="GENENTECH 2014"/>
    <x v="10"/>
    <x v="10"/>
    <n v="0"/>
    <n v="0"/>
    <n v="16000"/>
    <n v="16000"/>
    <n v="0"/>
  </r>
  <r>
    <x v="1"/>
    <n v="2160301000"/>
    <s v="APPLIED PHYSICS LAB"/>
    <x v="12"/>
    <m/>
    <m/>
    <s v="GAMMA EMISSIONS MODEL"/>
    <x v="2"/>
    <x v="11"/>
    <n v="0"/>
    <n v="0"/>
    <n v="0"/>
    <n v="9393.8700000000008"/>
    <n v="0"/>
  </r>
  <r>
    <x v="1"/>
    <n v="2160301000"/>
    <s v="APPLIED PHYSICS LAB"/>
    <x v="13"/>
    <s v="S"/>
    <n v="660883"/>
    <s v="ARCTIC WAVE EFFORT"/>
    <x v="8"/>
    <x v="7"/>
    <n v="0"/>
    <n v="0"/>
    <n v="0"/>
    <n v="0"/>
    <n v="0"/>
  </r>
  <r>
    <x v="1"/>
    <n v="2160301000"/>
    <s v="APPLIED PHYSICS LAB"/>
    <x v="14"/>
    <m/>
    <m/>
    <s v="USI: IMPLEMENTATION"/>
    <x v="1"/>
    <x v="12"/>
    <n v="0"/>
    <n v="0"/>
    <n v="0"/>
    <n v="0"/>
    <n v="0"/>
  </r>
  <r>
    <x v="1"/>
    <n v="2160301000"/>
    <s v="APPLIED PHYSICS LAB"/>
    <x v="15"/>
    <m/>
    <m/>
    <s v="FY13 TPS UPGRRADE R&amp;D"/>
    <x v="11"/>
    <x v="13"/>
    <n v="0"/>
    <n v="0"/>
    <n v="14.87"/>
    <n v="0"/>
    <n v="0"/>
  </r>
  <r>
    <x v="1"/>
    <n v="2160301000"/>
    <s v="APPLIED PHYSICS LAB"/>
    <x v="16"/>
    <s v="P"/>
    <n v="626731"/>
    <s v="PUGET SOUND ANALYSIS"/>
    <x v="11"/>
    <x v="14"/>
    <n v="0"/>
    <n v="0"/>
    <n v="0"/>
    <n v="0"/>
    <n v="0"/>
  </r>
  <r>
    <x v="1"/>
    <n v="2160301000"/>
    <s v="APPLIED PHYSICS LAB"/>
    <x v="17"/>
    <m/>
    <m/>
    <s v="GULPER"/>
    <x v="12"/>
    <x v="15"/>
    <n v="0"/>
    <n v="0"/>
    <n v="0"/>
    <n v="1486.75"/>
    <n v="-493.71"/>
  </r>
  <r>
    <x v="1"/>
    <n v="2160301000"/>
    <s v="APPLIED PHYSICS LAB"/>
    <x v="18"/>
    <s v="P"/>
    <n v="624157"/>
    <s v="DTRA/JSTO"/>
    <x v="11"/>
    <x v="8"/>
    <n v="0"/>
    <n v="0"/>
    <n v="89.86"/>
    <n v="0"/>
    <n v="0"/>
  </r>
  <r>
    <x v="1"/>
    <n v="2160301000"/>
    <s v="APPLIED PHYSICS LAB"/>
    <x v="19"/>
    <s v="P"/>
    <n v="624131"/>
    <s v="VENT SITE PREP"/>
    <x v="13"/>
    <x v="16"/>
    <n v="0"/>
    <n v="0"/>
    <n v="0"/>
    <n v="-1960.61"/>
    <n v="0"/>
  </r>
  <r>
    <x v="1"/>
    <n v="2160301000"/>
    <s v="APPLIED PHYSICS LAB"/>
    <x v="20"/>
    <m/>
    <m/>
    <s v="TOC 2009"/>
    <x v="14"/>
    <x v="15"/>
    <n v="0"/>
    <n v="0"/>
    <n v="0"/>
    <n v="73086.740000000005"/>
    <n v="0"/>
  </r>
  <r>
    <x v="1"/>
    <n v="2160301000"/>
    <s v="APPLIED PHYSICS LAB"/>
    <x v="21"/>
    <s v="S"/>
    <n v="636714"/>
    <s v="APL-DETECTOR-DHS/LATTI"/>
    <x v="15"/>
    <x v="6"/>
    <n v="0"/>
    <n v="0"/>
    <n v="0"/>
    <n v="0"/>
    <n v="0"/>
  </r>
  <r>
    <x v="2"/>
    <n v="2520004000"/>
    <s v="URBAN DESIGN&amp; PLANNING"/>
    <x v="22"/>
    <m/>
    <m/>
    <s v="AREAA PROPOSAL"/>
    <x v="8"/>
    <x v="17"/>
    <n v="0"/>
    <n v="0"/>
    <n v="0"/>
    <n v="28750"/>
    <n v="0"/>
  </r>
  <r>
    <x v="2"/>
    <n v="2520004000"/>
    <s v="URBAN DESIGN&amp; PLANNING"/>
    <x v="23"/>
    <m/>
    <m/>
    <s v="BEF SOLARY ARRAY"/>
    <x v="16"/>
    <x v="18"/>
    <n v="0"/>
    <n v="0"/>
    <n v="0"/>
    <n v="0"/>
    <n v="0"/>
  </r>
  <r>
    <x v="2"/>
    <n v="2520002000"/>
    <s v="CONSTRUCTION MANAGEMNT"/>
    <x v="24"/>
    <m/>
    <m/>
    <s v="SUNGKYUNKWAN ANDROID"/>
    <x v="6"/>
    <x v="19"/>
    <n v="0"/>
    <n v="0"/>
    <n v="0"/>
    <n v="0"/>
    <n v="0"/>
  </r>
  <r>
    <x v="2"/>
    <n v="2520002000"/>
    <s v="CONSTRUCTION MANAGEMNT"/>
    <x v="25"/>
    <m/>
    <m/>
    <s v="SAFETY MINI GAMES"/>
    <x v="8"/>
    <x v="20"/>
    <n v="0"/>
    <n v="0"/>
    <n v="0"/>
    <n v="2679.15"/>
    <n v="0"/>
  </r>
  <r>
    <x v="3"/>
    <n v="2540578000"/>
    <s v="PSYCHOLOGY"/>
    <x v="26"/>
    <m/>
    <m/>
    <s v="NRSA LUK"/>
    <x v="4"/>
    <x v="21"/>
    <n v="0"/>
    <n v="0"/>
    <n v="0"/>
    <n v="0"/>
    <n v="0"/>
  </r>
  <r>
    <x v="3"/>
    <n v="2540590000"/>
    <s v="BIOLOGY"/>
    <x v="27"/>
    <s v="S"/>
    <n v="624905"/>
    <s v="METHYLATION 2013-2014"/>
    <x v="4"/>
    <x v="22"/>
    <n v="0"/>
    <n v="0"/>
    <n v="0"/>
    <n v="0"/>
    <n v="0"/>
  </r>
  <r>
    <x v="3"/>
    <n v="2540920000"/>
    <s v="ARTS &amp; SCI ILABS"/>
    <x v="28"/>
    <m/>
    <m/>
    <s v="ROOTS OF EMPATHY"/>
    <x v="17"/>
    <x v="23"/>
    <n v="0"/>
    <n v="0"/>
    <n v="194611.77"/>
    <n v="0"/>
    <n v="0"/>
  </r>
  <r>
    <x v="3"/>
    <n v="2540748000"/>
    <s v="INT STUDIES"/>
    <x v="29"/>
    <s v="P"/>
    <n v="664464"/>
    <s v="INTERNATIONAL AFFAIRS"/>
    <x v="11"/>
    <x v="24"/>
    <n v="0"/>
    <n v="0"/>
    <n v="0"/>
    <n v="0"/>
    <n v="-87.83"/>
  </r>
  <r>
    <x v="3"/>
    <n v="2540748100"/>
    <s v="INT STUDIES"/>
    <x v="30"/>
    <s v="P"/>
    <n v="662490"/>
    <s v="EU CENTER 11-14"/>
    <x v="8"/>
    <x v="25"/>
    <n v="93.86"/>
    <n v="-384017.71179999999"/>
    <n v="102742.64"/>
    <n v="0"/>
    <n v="0"/>
  </r>
  <r>
    <x v="3"/>
    <n v="2540588000"/>
    <s v="SPEECH &amp; HEAR SCI"/>
    <x v="31"/>
    <m/>
    <m/>
    <s v="ACE TX EFFECTS"/>
    <x v="18"/>
    <x v="26"/>
    <n v="0"/>
    <n v="0"/>
    <n v="0"/>
    <n v="0"/>
    <n v="0"/>
  </r>
  <r>
    <x v="3"/>
    <n v="2540785000"/>
    <s v="LAW SOC&amp;JUSTICE PROG"/>
    <x v="32"/>
    <m/>
    <m/>
    <s v="FORGIVENESS AND ISLAM"/>
    <x v="4"/>
    <x v="27"/>
    <n v="0"/>
    <n v="0"/>
    <n v="0"/>
    <n v="10000"/>
    <n v="0"/>
  </r>
  <r>
    <x v="3"/>
    <n v="2540920000"/>
    <s v="ARTS &amp; SCI ILABS"/>
    <x v="33"/>
    <m/>
    <m/>
    <s v="PET PLANET STEM ED"/>
    <x v="4"/>
    <x v="23"/>
    <n v="0"/>
    <n v="-3708"/>
    <n v="0"/>
    <n v="0"/>
    <n v="-0.28000000000000003"/>
  </r>
  <r>
    <x v="3"/>
    <n v="2540748000"/>
    <s v="INT STUDIES"/>
    <x v="34"/>
    <m/>
    <m/>
    <s v="CULP RUSSIAN 2011-14"/>
    <x v="19"/>
    <x v="24"/>
    <n v="0"/>
    <n v="0"/>
    <n v="1551.44"/>
    <n v="-119411"/>
    <n v="0"/>
  </r>
  <r>
    <x v="3"/>
    <n v="2540540000"/>
    <s v="CHEMISTRY"/>
    <x v="35"/>
    <m/>
    <m/>
    <s v="CIRCULATING TUMOR CELL"/>
    <x v="4"/>
    <x v="28"/>
    <n v="0"/>
    <n v="0"/>
    <n v="4197.95"/>
    <n v="0"/>
    <n v="0"/>
  </r>
  <r>
    <x v="3"/>
    <n v="2540588000"/>
    <s v="SPEECH &amp; HEAR SCI"/>
    <x v="36"/>
    <m/>
    <m/>
    <s v="SPEECH GENETICS"/>
    <x v="20"/>
    <x v="29"/>
    <n v="0"/>
    <n v="0"/>
    <n v="8312.31"/>
    <n v="0"/>
    <n v="0"/>
  </r>
  <r>
    <x v="3"/>
    <n v="2540540000"/>
    <s v="CHEMISTRY"/>
    <x v="37"/>
    <m/>
    <m/>
    <s v="IC POSTDOC FELLOWSHIP"/>
    <x v="21"/>
    <x v="30"/>
    <n v="0"/>
    <n v="0"/>
    <n v="0"/>
    <n v="7293.41"/>
    <n v="0"/>
  </r>
  <r>
    <x v="3"/>
    <n v="2540748000"/>
    <s v="INT STUDIES"/>
    <x v="38"/>
    <s v="S"/>
    <n v="664464"/>
    <s v="INTERNATIONAL AFF-SUB"/>
    <x v="11"/>
    <x v="24"/>
    <n v="0"/>
    <n v="0"/>
    <n v="0"/>
    <n v="0"/>
    <n v="0"/>
  </r>
  <r>
    <x v="3"/>
    <n v="2540748000"/>
    <s v="INT STUDIES"/>
    <x v="39"/>
    <m/>
    <m/>
    <s v="CULP CHINA FELLOWSHIPS"/>
    <x v="19"/>
    <x v="31"/>
    <n v="0"/>
    <n v="0"/>
    <n v="0"/>
    <n v="-89394"/>
    <n v="-1113.48"/>
  </r>
  <r>
    <x v="3"/>
    <n v="2540748040"/>
    <s v="INT STUDIES"/>
    <x v="40"/>
    <m/>
    <m/>
    <s v="FLAS EAST ASIA CENTER"/>
    <x v="22"/>
    <x v="32"/>
    <n v="0"/>
    <n v="0"/>
    <n v="0"/>
    <n v="0"/>
    <n v="-0.42"/>
  </r>
  <r>
    <x v="3"/>
    <n v="2540782000"/>
    <s v="CTR STDY OF DEMO &amp; ECO"/>
    <x v="41"/>
    <m/>
    <m/>
    <s v="R24 KENYA"/>
    <x v="21"/>
    <x v="33"/>
    <n v="0"/>
    <n v="-140189.2887"/>
    <n v="0"/>
    <n v="0"/>
    <n v="-6.9"/>
  </r>
  <r>
    <x v="3"/>
    <n v="2540748100"/>
    <s v="INT STUDIES"/>
    <x v="42"/>
    <s v="S"/>
    <n v="662490"/>
    <s v="EU CENTER 11-14 DISC"/>
    <x v="8"/>
    <x v="25"/>
    <n v="0"/>
    <n v="0"/>
    <n v="0"/>
    <n v="0"/>
    <n v="-21169.66"/>
  </r>
  <r>
    <x v="3"/>
    <n v="2540748000"/>
    <s v="INT STUDIES"/>
    <x v="43"/>
    <m/>
    <m/>
    <s v="CULP CHINESE 2011-2014"/>
    <x v="19"/>
    <x v="24"/>
    <n v="0"/>
    <n v="0"/>
    <n v="1113.48"/>
    <n v="0"/>
    <n v="0"/>
  </r>
  <r>
    <x v="4"/>
    <n v="2560022000"/>
    <s v="GLOBAL BUSINESS CTR"/>
    <x v="44"/>
    <m/>
    <m/>
    <s v="CIBER"/>
    <x v="11"/>
    <x v="34"/>
    <n v="0"/>
    <n v="0"/>
    <n v="0.25"/>
    <n v="0"/>
    <n v="0"/>
  </r>
  <r>
    <x v="5"/>
    <n v="2580001000"/>
    <s v="DEPT OF EDUCATION"/>
    <x v="45"/>
    <m/>
    <m/>
    <s v="FILMING FIND"/>
    <x v="4"/>
    <x v="35"/>
    <n v="3875.96"/>
    <n v="-4.4561999999999999"/>
    <n v="0"/>
    <n v="0"/>
    <n v="0"/>
  </r>
  <r>
    <x v="5"/>
    <n v="2580001000"/>
    <s v="DEPT OF EDUCATION"/>
    <x v="46"/>
    <m/>
    <m/>
    <s v="U-ACT R&amp;D"/>
    <x v="13"/>
    <x v="36"/>
    <n v="9180"/>
    <n v="0"/>
    <n v="13313.76"/>
    <n v="-5442.86"/>
    <n v="0"/>
  </r>
  <r>
    <x v="5"/>
    <n v="2580004000"/>
    <s v="EXPERIMENTAL EDUC UNIT"/>
    <x v="47"/>
    <m/>
    <m/>
    <s v="IMPLEMENTING IBESTT"/>
    <x v="11"/>
    <x v="37"/>
    <n v="0"/>
    <n v="0"/>
    <n v="256389.14"/>
    <n v="0"/>
    <n v="0"/>
  </r>
  <r>
    <x v="5"/>
    <n v="2580001000"/>
    <s v="DEPT OF EDUCATION"/>
    <x v="48"/>
    <s v="P"/>
    <n v="801316"/>
    <s v="NOYCE SCHOLARS"/>
    <x v="8"/>
    <x v="38"/>
    <n v="0"/>
    <n v="0"/>
    <n v="40.82"/>
    <n v="0"/>
    <n v="0"/>
  </r>
  <r>
    <x v="5"/>
    <n v="2580001000"/>
    <s v="DEPT OF EDUCATION"/>
    <x v="49"/>
    <m/>
    <m/>
    <s v="COACHING COMPANION"/>
    <x v="13"/>
    <x v="39"/>
    <n v="0"/>
    <n v="0"/>
    <n v="352.01"/>
    <n v="-2687.02"/>
    <n v="0"/>
  </r>
  <r>
    <x v="5"/>
    <n v="2580001000"/>
    <s v="DEPT OF EDUCATION"/>
    <x v="50"/>
    <s v="S"/>
    <n v="801316"/>
    <s v="NOYCE SCHLR PARTICIPNT"/>
    <x v="8"/>
    <x v="38"/>
    <n v="0"/>
    <n v="0"/>
    <n v="600000"/>
    <n v="0"/>
    <n v="0"/>
  </r>
  <r>
    <x v="5"/>
    <n v="2580005010"/>
    <s v="COED RESEARCH"/>
    <x v="51"/>
    <s v="S"/>
    <n v="621335"/>
    <s v="COE-COSEE2 PARTICIPANT"/>
    <x v="11"/>
    <x v="40"/>
    <n v="0"/>
    <n v="0"/>
    <n v="0"/>
    <n v="0"/>
    <n v="0"/>
  </r>
  <r>
    <x v="5"/>
    <n v="2580005010"/>
    <s v="COED RESEARCH"/>
    <x v="52"/>
    <s v="S"/>
    <n v="621335"/>
    <s v="COE-COSEE 2"/>
    <x v="11"/>
    <x v="40"/>
    <n v="0"/>
    <n v="0"/>
    <n v="0"/>
    <n v="0"/>
    <n v="0"/>
  </r>
  <r>
    <x v="5"/>
    <n v="2580001000"/>
    <s v="DEPT OF EDUCATION"/>
    <x v="53"/>
    <m/>
    <m/>
    <s v="PRINCIPAL SUPERVISORS"/>
    <x v="19"/>
    <x v="41"/>
    <n v="0"/>
    <n v="0"/>
    <n v="0.01"/>
    <n v="-817.52"/>
    <n v="0"/>
  </r>
  <r>
    <x v="6"/>
    <n v="2600002000"/>
    <s v="HUMAN CTR DESIGN ENGR"/>
    <x v="54"/>
    <s v="P"/>
    <n v="626327"/>
    <s v="CLINICAL INFO NEEDS"/>
    <x v="21"/>
    <x v="42"/>
    <n v="0"/>
    <n v="0"/>
    <n v="0"/>
    <n v="0"/>
    <n v="-54"/>
  </r>
  <r>
    <x v="6"/>
    <n v="2600010710"/>
    <s v="MECHANICAL ENGINEERING"/>
    <x v="55"/>
    <m/>
    <m/>
    <s v="AUTO-BLADDER SURVEY"/>
    <x v="6"/>
    <x v="43"/>
    <n v="0"/>
    <n v="0"/>
    <n v="7468.93"/>
    <n v="22769.59"/>
    <n v="0"/>
  </r>
  <r>
    <x v="6"/>
    <n v="2600001330"/>
    <s v="DEAN ENGINEERING"/>
    <x v="56"/>
    <s v="S"/>
    <n v="626460"/>
    <s v="EARLY ENGINEER INST"/>
    <x v="1"/>
    <x v="44"/>
    <n v="0"/>
    <n v="0"/>
    <n v="24610.34"/>
    <n v="0"/>
    <n v="0"/>
  </r>
  <r>
    <x v="6"/>
    <n v="2600010000"/>
    <s v="MECHANICAL ENGINEERING"/>
    <x v="57"/>
    <s v="P"/>
    <n v="626848"/>
    <s v="VA_6 ME STUDENTS 13-14"/>
    <x v="11"/>
    <x v="45"/>
    <n v="0"/>
    <n v="0"/>
    <n v="0"/>
    <n v="-83431.37"/>
    <n v="0"/>
  </r>
  <r>
    <x v="6"/>
    <n v="2600014120"/>
    <s v="BIOENGINEERING"/>
    <x v="58"/>
    <m/>
    <m/>
    <s v="Synapse Chip"/>
    <x v="6"/>
    <x v="46"/>
    <n v="99471.21"/>
    <n v="0"/>
    <n v="0"/>
    <n v="0"/>
    <n v="0"/>
  </r>
  <r>
    <x v="6"/>
    <n v="2600005110"/>
    <s v="CHEMICAL ENGINEERING"/>
    <x v="59"/>
    <m/>
    <m/>
    <s v="P-TYPE POLYMERS"/>
    <x v="21"/>
    <x v="47"/>
    <n v="0"/>
    <n v="0"/>
    <n v="0"/>
    <n v="79.64"/>
    <n v="-9393.92"/>
  </r>
  <r>
    <x v="6"/>
    <n v="2600010000"/>
    <s v="MECHANICAL ENGINEERING"/>
    <x v="60"/>
    <s v="S"/>
    <n v="626848"/>
    <s v="VA SUB - PEPIN"/>
    <x v="11"/>
    <x v="45"/>
    <n v="0"/>
    <n v="0"/>
    <n v="0"/>
    <n v="0"/>
    <n v="0"/>
  </r>
  <r>
    <x v="6"/>
    <n v="2600007130"/>
    <s v="ELECTRICAL ENGINEERING"/>
    <x v="61"/>
    <s v="P"/>
    <n v="665030"/>
    <s v="DR. HUJOON"/>
    <x v="13"/>
    <x v="48"/>
    <n v="0"/>
    <n v="0"/>
    <n v="0"/>
    <n v="-16894.919999999998"/>
    <n v="0"/>
  </r>
  <r>
    <x v="6"/>
    <n v="2600005150"/>
    <s v="CHEMICAL ENGINEERING"/>
    <x v="62"/>
    <m/>
    <m/>
    <s v="STEP-2013-POZZO"/>
    <x v="1"/>
    <x v="49"/>
    <n v="0"/>
    <n v="0"/>
    <n v="70.319999999999993"/>
    <n v="0"/>
    <n v="0"/>
  </r>
  <r>
    <x v="6"/>
    <n v="2600004000"/>
    <s v="AERO AND ASTRO"/>
    <x v="63"/>
    <m/>
    <m/>
    <s v="HAN INVESTIGATION"/>
    <x v="11"/>
    <x v="50"/>
    <n v="0"/>
    <n v="0"/>
    <n v="0"/>
    <n v="0"/>
    <n v="-7539.01"/>
  </r>
  <r>
    <x v="6"/>
    <n v="2600011000"/>
    <s v="MATL SCI &amp; ENGINEERING"/>
    <x v="64"/>
    <m/>
    <m/>
    <s v="NANOTECHNOLOGYINCANCER"/>
    <x v="23"/>
    <x v="51"/>
    <n v="0"/>
    <n v="0"/>
    <n v="0"/>
    <n v="0"/>
    <n v="0"/>
  </r>
  <r>
    <x v="6"/>
    <n v="2600007720"/>
    <s v="ELECTRICAL ENGINEERING"/>
    <x v="65"/>
    <m/>
    <m/>
    <s v="ARO DECEPTION WORKSHOP"/>
    <x v="24"/>
    <x v="52"/>
    <n v="0"/>
    <n v="0"/>
    <n v="25000"/>
    <n v="2000"/>
    <n v="0"/>
  </r>
  <r>
    <x v="6"/>
    <n v="2600010000"/>
    <s v="MECHANICAL ENGINEERING"/>
    <x v="66"/>
    <m/>
    <m/>
    <s v="UW ECOCAR 2"/>
    <x v="8"/>
    <x v="53"/>
    <n v="0"/>
    <n v="-63022.798999999999"/>
    <n v="0"/>
    <n v="0"/>
    <n v="0"/>
  </r>
  <r>
    <x v="6"/>
    <n v="2600002000"/>
    <s v="HUMAN CTR DESIGN ENGR"/>
    <x v="67"/>
    <s v="S"/>
    <n v="626327"/>
    <s v="CLINICAL INFO NEEDS"/>
    <x v="21"/>
    <x v="42"/>
    <n v="0"/>
    <n v="0"/>
    <n v="0"/>
    <n v="0"/>
    <n v="0"/>
  </r>
  <r>
    <x v="6"/>
    <n v="2600010000"/>
    <s v="MECHANICAL ENGINEERING"/>
    <x v="68"/>
    <s v="S"/>
    <n v="661087"/>
    <s v="MULTISPECFLUOR SFE FAB"/>
    <x v="8"/>
    <x v="43"/>
    <n v="0"/>
    <n v="0"/>
    <n v="0"/>
    <n v="0"/>
    <n v="0"/>
  </r>
  <r>
    <x v="6"/>
    <n v="2600014110"/>
    <s v="BIOENGINEERING"/>
    <x v="69"/>
    <m/>
    <m/>
    <s v="F D RAPID MICRONUTRIEN"/>
    <x v="13"/>
    <x v="54"/>
    <n v="0"/>
    <n v="0"/>
    <n v="1443.82"/>
    <n v="-29101.22"/>
    <n v="0"/>
  </r>
  <r>
    <x v="6"/>
    <n v="2600004000"/>
    <s v="AERO AND ASTRO"/>
    <x v="70"/>
    <m/>
    <m/>
    <s v="FILM EVAPORATION"/>
    <x v="4"/>
    <x v="55"/>
    <n v="0"/>
    <n v="0"/>
    <n v="0"/>
    <n v="0"/>
    <n v="0"/>
  </r>
  <r>
    <x v="6"/>
    <n v="2600010000"/>
    <s v="MECHANICAL ENGINEERING"/>
    <x v="71"/>
    <m/>
    <m/>
    <s v="CGF-1301-SNIADECKI"/>
    <x v="25"/>
    <x v="56"/>
    <n v="0"/>
    <n v="0"/>
    <n v="0"/>
    <n v="0"/>
    <n v="0"/>
  </r>
  <r>
    <x v="6"/>
    <n v="2600006000"/>
    <s v="CIVIL &amp; ENVIR ENGINEER"/>
    <x v="72"/>
    <m/>
    <m/>
    <s v="NITROAMINE DEGRADATION"/>
    <x v="26"/>
    <x v="57"/>
    <n v="98719.62"/>
    <n v="0"/>
    <n v="0"/>
    <n v="26453.54"/>
    <n v="0"/>
  </r>
  <r>
    <x v="6"/>
    <n v="2600010000"/>
    <s v="MECHANICAL ENGINEERING"/>
    <x v="73"/>
    <s v="P"/>
    <n v="661087"/>
    <s v="MULTISPECFLUOR SFE"/>
    <x v="8"/>
    <x v="43"/>
    <n v="0"/>
    <n v="-27362.8652"/>
    <n v="0"/>
    <n v="0"/>
    <n v="0"/>
  </r>
  <r>
    <x v="6"/>
    <n v="2600006000"/>
    <s v="CIVIL &amp; ENVIR ENGINEER"/>
    <x v="74"/>
    <s v="P"/>
    <n v="637647"/>
    <s v="PANKOW WALLS"/>
    <x v="6"/>
    <x v="58"/>
    <n v="0"/>
    <n v="0"/>
    <n v="0.01"/>
    <n v="0"/>
    <n v="0"/>
  </r>
  <r>
    <x v="6"/>
    <n v="2600010000"/>
    <s v="MECHANICAL ENGINEERING"/>
    <x v="75"/>
    <m/>
    <m/>
    <s v="GAANN BIOMODELING"/>
    <x v="20"/>
    <x v="59"/>
    <n v="0"/>
    <n v="0"/>
    <n v="0"/>
    <n v="0"/>
    <n v="-1459.9"/>
  </r>
  <r>
    <x v="6"/>
    <n v="2600006000"/>
    <s v="CIVIL &amp; ENVIR ENGINEER"/>
    <x v="76"/>
    <m/>
    <m/>
    <s v="(BAP) FRACTION IN BNR"/>
    <x v="27"/>
    <x v="60"/>
    <n v="0"/>
    <n v="0"/>
    <n v="0"/>
    <n v="0"/>
    <n v="-4027.06"/>
  </r>
  <r>
    <x v="6"/>
    <n v="2600014140"/>
    <s v="BIOENGINEERING"/>
    <x v="77"/>
    <m/>
    <m/>
    <s v="MRI SFG"/>
    <x v="21"/>
    <x v="61"/>
    <n v="0"/>
    <n v="0"/>
    <n v="0.01"/>
    <n v="0"/>
    <n v="0"/>
  </r>
  <r>
    <x v="6"/>
    <n v="2600014000"/>
    <s v="BIOENGINEERING"/>
    <x v="78"/>
    <m/>
    <m/>
    <s v="HUMAN HEART TISSUE"/>
    <x v="13"/>
    <x v="62"/>
    <n v="0"/>
    <n v="0"/>
    <n v="0"/>
    <n v="0"/>
    <n v="-0.01"/>
  </r>
  <r>
    <x v="6"/>
    <n v="2600006000"/>
    <s v="CIVIL &amp; ENVIR ENGINEER"/>
    <x v="79"/>
    <m/>
    <m/>
    <s v="FRACTION IN BRN-SPOKAN"/>
    <x v="28"/>
    <x v="60"/>
    <n v="0"/>
    <n v="0"/>
    <n v="0"/>
    <n v="7500"/>
    <n v="0"/>
  </r>
  <r>
    <x v="6"/>
    <n v="2600007000"/>
    <s v="ELECTRICAL ENGINEERING"/>
    <x v="80"/>
    <m/>
    <m/>
    <s v="NIAC INTERN FOR HOWE"/>
    <x v="1"/>
    <x v="63"/>
    <n v="0"/>
    <n v="0"/>
    <n v="0"/>
    <n v="0"/>
    <n v="0"/>
  </r>
  <r>
    <x v="6"/>
    <n v="2600006000"/>
    <s v="CIVIL &amp; ENVIR ENGINEER"/>
    <x v="81"/>
    <m/>
    <m/>
    <s v="INTEGRATED SCENARIO NW"/>
    <x v="24"/>
    <x v="64"/>
    <n v="0"/>
    <n v="0"/>
    <n v="38.130000000000003"/>
    <n v="5858.24"/>
    <n v="0"/>
  </r>
  <r>
    <x v="6"/>
    <n v="2600014160"/>
    <s v="BIOENGINEERING"/>
    <x v="82"/>
    <m/>
    <m/>
    <s v="F32 HY LIU Y3"/>
    <x v="23"/>
    <x v="65"/>
    <n v="21695"/>
    <n v="0"/>
    <n v="21695"/>
    <n v="0"/>
    <n v="0"/>
  </r>
  <r>
    <x v="6"/>
    <n v="2600007130"/>
    <s v="ELECTRICAL ENGINEERING"/>
    <x v="83"/>
    <m/>
    <m/>
    <s v="FLEXIBLE IMAGING PROBE"/>
    <x v="29"/>
    <x v="48"/>
    <n v="0"/>
    <n v="0"/>
    <n v="0"/>
    <n v="36973.879999999997"/>
    <n v="0"/>
  </r>
  <r>
    <x v="6"/>
    <n v="2600006000"/>
    <s v="CIVIL &amp; ENVIR ENGINEER"/>
    <x v="84"/>
    <m/>
    <m/>
    <s v="HEMIC-P"/>
    <x v="30"/>
    <x v="60"/>
    <n v="0"/>
    <n v="0"/>
    <n v="5630.37"/>
    <n v="24098.63"/>
    <n v="0"/>
  </r>
  <r>
    <x v="6"/>
    <n v="2600014180"/>
    <s v="BIOENGINEERING"/>
    <x v="85"/>
    <m/>
    <m/>
    <s v="ARZEDA NSF STTR"/>
    <x v="4"/>
    <x v="66"/>
    <n v="0"/>
    <n v="0"/>
    <n v="0"/>
    <n v="0"/>
    <n v="0"/>
  </r>
  <r>
    <x v="6"/>
    <n v="2600006000"/>
    <s v="CIVIL &amp; ENVIR ENGINEER"/>
    <x v="86"/>
    <s v="S"/>
    <n v="637647"/>
    <s v="PANKOW WALLS SUBCONTRC"/>
    <x v="6"/>
    <x v="58"/>
    <n v="0"/>
    <n v="0"/>
    <n v="1022"/>
    <n v="0"/>
    <n v="0"/>
  </r>
  <r>
    <x v="6"/>
    <n v="2600007860"/>
    <s v="ELECTRICAL ENGINEERING"/>
    <x v="87"/>
    <m/>
    <m/>
    <s v="UPENN - OTIS"/>
    <x v="31"/>
    <x v="67"/>
    <n v="0"/>
    <n v="0"/>
    <n v="0"/>
    <n v="74818.83"/>
    <n v="0"/>
  </r>
  <r>
    <x v="6"/>
    <n v="2600006000"/>
    <s v="CIVIL &amp; ENVIR ENGINEER"/>
    <x v="88"/>
    <m/>
    <m/>
    <s v="COLUMBIA RIVER"/>
    <x v="11"/>
    <x v="64"/>
    <n v="0"/>
    <n v="-1808.0817"/>
    <n v="0"/>
    <n v="0"/>
    <n v="0"/>
  </r>
  <r>
    <x v="6"/>
    <n v="2600005120"/>
    <s v="CHEMICAL ENGINEERING"/>
    <x v="89"/>
    <m/>
    <m/>
    <s v="ZWITTERIONIC MATERIALS"/>
    <x v="13"/>
    <x v="68"/>
    <n v="0"/>
    <n v="0"/>
    <n v="0"/>
    <n v="0"/>
    <n v="-5240.05"/>
  </r>
  <r>
    <x v="6"/>
    <n v="2600004000"/>
    <s v="AERO AND ASTRO"/>
    <x v="90"/>
    <m/>
    <m/>
    <s v="Enhanced Trapping"/>
    <x v="32"/>
    <x v="69"/>
    <n v="0"/>
    <n v="0"/>
    <n v="41.8"/>
    <n v="6750.78"/>
    <n v="0"/>
  </r>
  <r>
    <x v="7"/>
    <n v="2630005000"/>
    <s v="JISAO MAIN"/>
    <x v="91"/>
    <m/>
    <m/>
    <s v="IPHC WATER COLUMN"/>
    <x v="26"/>
    <x v="70"/>
    <n v="0"/>
    <n v="0"/>
    <n v="20000"/>
    <n v="0"/>
    <n v="0"/>
  </r>
  <r>
    <x v="7"/>
    <n v="2630003000"/>
    <s v="AQUATIC&amp;FISHERY SCIENC"/>
    <x v="92"/>
    <m/>
    <m/>
    <s v="CLA PESTICIDES"/>
    <x v="33"/>
    <x v="71"/>
    <n v="0"/>
    <n v="0"/>
    <n v="2022.26"/>
    <n v="0"/>
    <n v="0"/>
  </r>
  <r>
    <x v="7"/>
    <n v="2630003000"/>
    <s v="AQUATIC&amp;FISHERY SCIENC"/>
    <x v="93"/>
    <m/>
    <m/>
    <s v="BSIERP FORAGING II"/>
    <x v="34"/>
    <x v="72"/>
    <n v="0"/>
    <n v="0"/>
    <n v="682.68"/>
    <n v="9334.6200000000008"/>
    <n v="0"/>
  </r>
  <r>
    <x v="7"/>
    <n v="2630002000"/>
    <s v="OCEANOGRAPHY"/>
    <x v="94"/>
    <m/>
    <m/>
    <s v="SPONGE N2:AR"/>
    <x v="8"/>
    <x v="73"/>
    <n v="0"/>
    <n v="0"/>
    <n v="0"/>
    <n v="12488.23"/>
    <n v="0"/>
  </r>
  <r>
    <x v="7"/>
    <n v="2630003000"/>
    <s v="AQUATIC&amp;FISHERY SCIENC"/>
    <x v="95"/>
    <m/>
    <m/>
    <s v="BY-CATCH OF SHARKS"/>
    <x v="5"/>
    <x v="74"/>
    <n v="0"/>
    <n v="0"/>
    <n v="0"/>
    <n v="6807.14"/>
    <n v="0"/>
  </r>
  <r>
    <x v="7"/>
    <n v="2630013000"/>
    <s v="FRIDAY HARBOR LABS"/>
    <x v="96"/>
    <m/>
    <m/>
    <s v="SPATIAL ASSOCPACIFICSL"/>
    <x v="28"/>
    <x v="75"/>
    <n v="0"/>
    <n v="0"/>
    <n v="0"/>
    <n v="5205.8999999999996"/>
    <n v="0"/>
  </r>
  <r>
    <x v="7"/>
    <n v="2630015010"/>
    <s v="COENV INITIATIVES"/>
    <x v="97"/>
    <m/>
    <m/>
    <s v="DOI NW CLIMATE CENTER"/>
    <x v="35"/>
    <x v="76"/>
    <n v="0"/>
    <n v="-116150.7062"/>
    <n v="128709.69"/>
    <n v="0"/>
    <n v="0"/>
  </r>
  <r>
    <x v="7"/>
    <n v="2630003000"/>
    <s v="AQUATIC&amp;FISHERY SCIENC"/>
    <x v="98"/>
    <m/>
    <m/>
    <s v="BSIERP FEAST II"/>
    <x v="18"/>
    <x v="72"/>
    <n v="0"/>
    <n v="0"/>
    <n v="0.01"/>
    <n v="30153.69"/>
    <n v="0"/>
  </r>
  <r>
    <x v="7"/>
    <n v="2630013000"/>
    <s v="FRIDAY HARBOR LABS"/>
    <x v="99"/>
    <m/>
    <m/>
    <s v="CELLANA STRAINS AND SU"/>
    <x v="33"/>
    <x v="77"/>
    <n v="0"/>
    <n v="0"/>
    <n v="0"/>
    <n v="12571.24"/>
    <n v="-0.01"/>
  </r>
  <r>
    <x v="7"/>
    <n v="2630003000"/>
    <s v="AQUATIC&amp;FISHERY SCIENC"/>
    <x v="100"/>
    <m/>
    <m/>
    <s v="BSIERP RESPONSES II"/>
    <x v="34"/>
    <x v="72"/>
    <n v="0"/>
    <n v="0"/>
    <n v="0"/>
    <n v="6440.1"/>
    <n v="0"/>
  </r>
  <r>
    <x v="7"/>
    <n v="2630008000"/>
    <s v="ENVRMNTL &amp; FOREST SCI"/>
    <x v="101"/>
    <m/>
    <m/>
    <s v="CANCELLED//SEE66-3338"/>
    <x v="36"/>
    <x v="78"/>
    <n v="0"/>
    <n v="0"/>
    <n v="0"/>
    <n v="0"/>
    <n v="0"/>
  </r>
  <r>
    <x v="7"/>
    <n v="2630003000"/>
    <s v="AQUATIC&amp;FISHERY SCIENC"/>
    <x v="102"/>
    <m/>
    <m/>
    <s v="ALGORITHM SUPPORT-ACOE"/>
    <x v="37"/>
    <x v="79"/>
    <n v="0"/>
    <n v="0"/>
    <n v="0"/>
    <n v="0"/>
    <n v="0"/>
  </r>
  <r>
    <x v="7"/>
    <n v="2630008000"/>
    <s v="ENVRMNTL &amp; FOREST SCI"/>
    <x v="103"/>
    <m/>
    <m/>
    <s v="NA COLLECTIONS"/>
    <x v="8"/>
    <x v="80"/>
    <n v="0"/>
    <n v="0"/>
    <n v="0"/>
    <n v="1594.06"/>
    <n v="0"/>
  </r>
  <r>
    <x v="7"/>
    <n v="2630010000"/>
    <s v="MARINE PROGRAMS OFFICE"/>
    <x v="104"/>
    <m/>
    <m/>
    <s v="2014 NOSB FINALS"/>
    <x v="4"/>
    <x v="81"/>
    <n v="0"/>
    <n v="0"/>
    <n v="0"/>
    <n v="0"/>
    <n v="-0.59"/>
  </r>
  <r>
    <x v="7"/>
    <n v="2630002000"/>
    <s v="OCEANOGRAPHY"/>
    <x v="105"/>
    <m/>
    <m/>
    <s v="SICAH"/>
    <x v="38"/>
    <x v="82"/>
    <n v="0"/>
    <n v="0"/>
    <n v="0"/>
    <n v="80233.600000000006"/>
    <n v="0"/>
  </r>
  <r>
    <x v="7"/>
    <n v="2630008000"/>
    <s v="ENVRMNTL &amp; FOREST SCI"/>
    <x v="106"/>
    <m/>
    <m/>
    <s v="KING COUNTY PARKS"/>
    <x v="21"/>
    <x v="83"/>
    <n v="0"/>
    <n v="-454.62189999999998"/>
    <n v="0"/>
    <n v="4862"/>
    <n v="0"/>
  </r>
  <r>
    <x v="7"/>
    <n v="2630003000"/>
    <s v="AQUATIC&amp;FISHERY SCIENC"/>
    <x v="107"/>
    <m/>
    <m/>
    <s v="BSIERP ECONOMIC II"/>
    <x v="18"/>
    <x v="72"/>
    <n v="0"/>
    <n v="0"/>
    <n v="0"/>
    <n v="2893.87"/>
    <n v="0"/>
  </r>
  <r>
    <x v="7"/>
    <n v="2630003000"/>
    <s v="AQUATIC&amp;FISHERY SCIENC"/>
    <x v="108"/>
    <m/>
    <m/>
    <s v="BSIERP STRATEGY II"/>
    <x v="18"/>
    <x v="72"/>
    <n v="0"/>
    <n v="0"/>
    <n v="0"/>
    <n v="26733.72"/>
    <n v="0"/>
  </r>
  <r>
    <x v="7"/>
    <n v="2630002000"/>
    <s v="OCEANOGRAPHY"/>
    <x v="109"/>
    <s v="S"/>
    <n v="621335"/>
    <s v="COSEE-OLC-PARTICIPANT"/>
    <x v="11"/>
    <x v="84"/>
    <n v="0"/>
    <n v="0"/>
    <n v="0"/>
    <n v="0"/>
    <n v="0"/>
  </r>
  <r>
    <x v="7"/>
    <n v="2630003000"/>
    <s v="AQUATIC&amp;FISHERY SCIENC"/>
    <x v="110"/>
    <m/>
    <m/>
    <s v="WDFW SNOW GOOSE"/>
    <x v="11"/>
    <x v="71"/>
    <n v="0"/>
    <n v="0"/>
    <n v="0"/>
    <n v="27.6"/>
    <n v="0"/>
  </r>
  <r>
    <x v="7"/>
    <n v="2630002000"/>
    <s v="OCEANOGRAPHY"/>
    <x v="111"/>
    <s v="S"/>
    <n v="665570"/>
    <s v="NEP WATER MONIT DEVOL"/>
    <x v="4"/>
    <x v="73"/>
    <n v="0"/>
    <n v="0"/>
    <n v="0"/>
    <n v="0"/>
    <n v="0"/>
  </r>
  <r>
    <x v="7"/>
    <n v="2630010000"/>
    <s v="MARINE PROGRAMS OFFICE"/>
    <x v="112"/>
    <m/>
    <m/>
    <s v="AQUA INVASIVE PATHWAYS"/>
    <x v="13"/>
    <x v="81"/>
    <n v="0"/>
    <n v="0"/>
    <n v="0"/>
    <n v="10386.11"/>
    <n v="0"/>
  </r>
  <r>
    <x v="7"/>
    <n v="2630002000"/>
    <s v="OCEANOGRAPHY"/>
    <x v="113"/>
    <s v="P"/>
    <n v="621335"/>
    <s v="COSEE-OLC"/>
    <x v="11"/>
    <x v="84"/>
    <n v="0"/>
    <n v="0"/>
    <n v="0.01"/>
    <n v="0"/>
    <n v="0"/>
  </r>
  <r>
    <x v="7"/>
    <n v="2630003000"/>
    <s v="AQUATIC&amp;FISHERY SCIENC"/>
    <x v="114"/>
    <m/>
    <m/>
    <s v="MOURNING DOVE DEMO"/>
    <x v="39"/>
    <x v="85"/>
    <n v="0"/>
    <n v="0"/>
    <n v="0"/>
    <n v="1781.11"/>
    <n v="0"/>
  </r>
  <r>
    <x v="8"/>
    <n v="2660104000"/>
    <s v="FELLOWSHIPS"/>
    <x v="115"/>
    <m/>
    <m/>
    <s v="DOE CSGF FELL REDDELL"/>
    <x v="8"/>
    <x v="86"/>
    <n v="0"/>
    <n v="0"/>
    <n v="12569.83"/>
    <n v="0"/>
    <n v="0"/>
  </r>
  <r>
    <x v="8"/>
    <n v="2660217000"/>
    <s v="NB &amp; B"/>
    <x v="116"/>
    <m/>
    <m/>
    <s v="11-13 SCRI SAA"/>
    <x v="39"/>
    <x v="86"/>
    <n v="0"/>
    <n v="0"/>
    <n v="87332.28"/>
    <n v="0"/>
    <n v="0"/>
  </r>
  <r>
    <x v="9"/>
    <n v="2670002090"/>
    <s v="ISCHOOL RESEARCH"/>
    <x v="117"/>
    <s v="S"/>
    <n v="663458"/>
    <s v="GATES - AMAN TRAVEL"/>
    <x v="13"/>
    <x v="87"/>
    <n v="0"/>
    <n v="0"/>
    <n v="0"/>
    <n v="0"/>
    <n v="0"/>
  </r>
  <r>
    <x v="9"/>
    <n v="2670002090"/>
    <s v="ISCHOOL RESEARCH"/>
    <x v="118"/>
    <s v="P"/>
    <n v="663458"/>
    <s v="GATES - AMAN"/>
    <x v="13"/>
    <x v="87"/>
    <n v="0"/>
    <n v="0"/>
    <n v="0"/>
    <n v="0"/>
    <n v="0"/>
  </r>
  <r>
    <x v="10"/>
    <n v="2720001000"/>
    <s v="SCHOOL OF SOCIAL WORK"/>
    <x v="119"/>
    <m/>
    <m/>
    <s v="FAMILY CONNECTIONS-SUB"/>
    <x v="40"/>
    <x v="88"/>
    <n v="0"/>
    <n v="-384.2901"/>
    <n v="0"/>
    <n v="0"/>
    <n v="0"/>
  </r>
  <r>
    <x v="10"/>
    <n v="2720001000"/>
    <s v="SCHOOL OF SOCIAL WORK"/>
    <x v="120"/>
    <m/>
    <m/>
    <s v="COLVILLE TRIBE-SUB"/>
    <x v="8"/>
    <x v="89"/>
    <n v="0"/>
    <n v="0"/>
    <n v="0"/>
    <n v="2440.21"/>
    <n v="0"/>
  </r>
  <r>
    <x v="10"/>
    <n v="2720001010"/>
    <s v="SCHOOL OF SOCIAL WORK"/>
    <x v="121"/>
    <m/>
    <m/>
    <s v="SPS CTC '13"/>
    <x v="11"/>
    <x v="90"/>
    <n v="0"/>
    <n v="0"/>
    <n v="2129.16"/>
    <n v="1143.33"/>
    <n v="0"/>
  </r>
  <r>
    <x v="10"/>
    <n v="2720001000"/>
    <s v="SCHOOL OF SOCIAL WORK"/>
    <x v="122"/>
    <m/>
    <m/>
    <s v="HUSKY HELP &amp; HOPE(HHH)"/>
    <x v="40"/>
    <x v="91"/>
    <n v="0"/>
    <n v="-14264.8608"/>
    <n v="0"/>
    <n v="0"/>
    <n v="0"/>
  </r>
  <r>
    <x v="10"/>
    <n v="2720001000"/>
    <s v="SCHOOL OF SOCIAL WORK"/>
    <x v="123"/>
    <m/>
    <m/>
    <s v="PARTNERS IN HEALTH"/>
    <x v="11"/>
    <x v="92"/>
    <n v="0"/>
    <n v="0"/>
    <n v="0"/>
    <n v="-17532.87"/>
    <n v="0"/>
  </r>
  <r>
    <x v="10"/>
    <n v="2720001000"/>
    <s v="SCHOOL OF SOCIAL WORK"/>
    <x v="124"/>
    <m/>
    <m/>
    <s v="DURAN-NCAI"/>
    <x v="8"/>
    <x v="92"/>
    <n v="0"/>
    <n v="0"/>
    <n v="0"/>
    <n v="450"/>
    <n v="0"/>
  </r>
  <r>
    <x v="11"/>
    <n v="2820005000"/>
    <s v="EXPERIENTIAL LEARNING"/>
    <x v="125"/>
    <m/>
    <m/>
    <s v="JUMPSTART Y14"/>
    <x v="8"/>
    <x v="93"/>
    <n v="0"/>
    <n v="-26256.1626"/>
    <n v="5089.6400000000003"/>
    <n v="0"/>
    <n v="0"/>
  </r>
  <r>
    <x v="12"/>
    <n v="3010219010"/>
    <s v="CHDD ADMINISTRATION"/>
    <x v="126"/>
    <m/>
    <m/>
    <s v="PED NUTRITION CONF"/>
    <x v="39"/>
    <x v="94"/>
    <n v="0"/>
    <n v="0"/>
    <n v="0"/>
    <n v="0"/>
    <n v="0"/>
  </r>
  <r>
    <x v="12"/>
    <n v="3010219000"/>
    <s v="CHDD ADMINISTRATION"/>
    <x v="127"/>
    <s v="S"/>
    <n v="624905"/>
    <s v="FRAGILE X 2013-2014"/>
    <x v="4"/>
    <x v="95"/>
    <n v="0"/>
    <n v="0"/>
    <n v="0"/>
    <n v="0"/>
    <n v="0"/>
  </r>
  <r>
    <x v="12"/>
    <n v="3010221010"/>
    <s v="REGIONAL PRIMATE CTR"/>
    <x v="128"/>
    <m/>
    <m/>
    <s v="MUSTARI IGF THERAPY"/>
    <x v="21"/>
    <x v="96"/>
    <n v="0"/>
    <n v="0"/>
    <n v="0"/>
    <n v="16111.92"/>
    <n v="0"/>
  </r>
  <r>
    <x v="12"/>
    <n v="3010221010"/>
    <s v="REGIONAL PRIMATE CTR"/>
    <x v="129"/>
    <m/>
    <m/>
    <s v="BCR EVOL STAMATATOS"/>
    <x v="11"/>
    <x v="97"/>
    <n v="0"/>
    <n v="0"/>
    <n v="0.01"/>
    <n v="0"/>
    <n v="0"/>
  </r>
  <r>
    <x v="12"/>
    <n v="3010222000"/>
    <s v="ALC/DRUG ABUSE INSTIT"/>
    <x v="130"/>
    <s v="P"/>
    <n v="626477"/>
    <s v="PACIFIC NORTHWEST NODE"/>
    <x v="8"/>
    <x v="98"/>
    <n v="0"/>
    <n v="0"/>
    <n v="3211.3"/>
    <n v="0"/>
    <n v="0"/>
  </r>
  <r>
    <x v="12"/>
    <n v="3010219000"/>
    <s v="CHDD ADMINISTRATION"/>
    <x v="131"/>
    <s v="P"/>
    <n v="624905"/>
    <s v="IDDRC 0914 YEAR 4/46"/>
    <x v="4"/>
    <x v="95"/>
    <n v="0"/>
    <n v="0"/>
    <n v="0"/>
    <n v="0"/>
    <n v="0"/>
  </r>
  <r>
    <x v="13"/>
    <n v="3020010000"/>
    <s v="PERIODONTICS"/>
    <x v="132"/>
    <m/>
    <m/>
    <s v="AAID-OPTICAL COHER"/>
    <x v="39"/>
    <x v="99"/>
    <n v="0"/>
    <n v="0"/>
    <n v="0"/>
    <n v="6204.75"/>
    <n v="0"/>
  </r>
  <r>
    <x v="13"/>
    <n v="3020001000"/>
    <s v="ORAL HEALTH SCIENCES"/>
    <x v="133"/>
    <s v="S"/>
    <n v="660534"/>
    <s v="CF RDP CHI PILOT"/>
    <x v="11"/>
    <x v="100"/>
    <n v="0"/>
    <n v="0"/>
    <n v="0"/>
    <n v="0"/>
    <n v="0"/>
  </r>
  <r>
    <x v="14"/>
    <n v="3040112177"/>
    <s v="DEPARTMENT OF MEDICINE"/>
    <x v="134"/>
    <m/>
    <m/>
    <s v="GSK2126458 PHASE 1"/>
    <x v="16"/>
    <x v="101"/>
    <n v="0"/>
    <n v="0"/>
    <n v="112729.60000000001"/>
    <n v="0"/>
    <n v="0"/>
  </r>
  <r>
    <x v="14"/>
    <n v="3040947000"/>
    <s v="IMMUNOLOGY SLU"/>
    <x v="135"/>
    <m/>
    <m/>
    <s v="STETSON EU NIMBL"/>
    <x v="29"/>
    <x v="102"/>
    <n v="0"/>
    <n v="-199197.05549999999"/>
    <n v="0"/>
    <n v="0"/>
    <n v="-133804.43"/>
  </r>
  <r>
    <x v="14"/>
    <n v="3040112177"/>
    <s v="DEPARTMENT OF MEDICINE"/>
    <x v="136"/>
    <m/>
    <m/>
    <s v="Phase I PfizerHedgehog"/>
    <x v="16"/>
    <x v="103"/>
    <n v="0"/>
    <n v="0"/>
    <n v="132592.23000000001"/>
    <n v="0"/>
    <n v="0"/>
  </r>
  <r>
    <x v="14"/>
    <n v="3040625000"/>
    <s v="IHME"/>
    <x v="137"/>
    <m/>
    <m/>
    <s v="MALARIA ASSESSMENT"/>
    <x v="4"/>
    <x v="104"/>
    <n v="0"/>
    <n v="0"/>
    <n v="136.21"/>
    <n v="-69859.25"/>
    <n v="0"/>
  </r>
  <r>
    <x v="14"/>
    <n v="3040118140"/>
    <s v="PEDIATRICS"/>
    <x v="138"/>
    <m/>
    <m/>
    <s v="GeneTest COMPUTERCRAFT"/>
    <x v="41"/>
    <x v="105"/>
    <n v="1160.3800000000001"/>
    <n v="0"/>
    <n v="0"/>
    <n v="4440"/>
    <n v="-5550.64"/>
  </r>
  <r>
    <x v="14"/>
    <n v="3040112178"/>
    <s v="DEPARTMENT OF MEDICINE"/>
    <x v="139"/>
    <m/>
    <m/>
    <s v="GSK RCC VEG108844"/>
    <x v="28"/>
    <x v="106"/>
    <n v="0"/>
    <n v="0"/>
    <n v="0"/>
    <n v="0"/>
    <n v="-2751.15"/>
  </r>
  <r>
    <x v="14"/>
    <n v="3040112172"/>
    <s v="DEPARTMENT OF MEDICINE"/>
    <x v="140"/>
    <m/>
    <m/>
    <s v="GSKLapatinib EGF108919"/>
    <x v="33"/>
    <x v="107"/>
    <n v="0"/>
    <n v="0"/>
    <n v="2523.59"/>
    <n v="0"/>
    <n v="0"/>
  </r>
  <r>
    <x v="14"/>
    <n v="3040915000"/>
    <s v="OPHTH SLU"/>
    <x v="141"/>
    <s v="S"/>
    <n v="626606"/>
    <s v="MOLECULAR MODULE SLU"/>
    <x v="8"/>
    <x v="108"/>
    <n v="0"/>
    <n v="0"/>
    <n v="0"/>
    <n v="0"/>
    <n v="0"/>
  </r>
  <r>
    <x v="14"/>
    <n v="3040448270"/>
    <s v="GENOME SCIENCES"/>
    <x v="142"/>
    <m/>
    <m/>
    <s v="EPIGENETICS"/>
    <x v="2"/>
    <x v="109"/>
    <n v="0"/>
    <n v="0"/>
    <n v="0"/>
    <n v="334306"/>
    <n v="-56253.96"/>
  </r>
  <r>
    <x v="14"/>
    <n v="3040112101"/>
    <s v="DEPARTMENT OF MEDICINE"/>
    <x v="143"/>
    <m/>
    <m/>
    <s v="TOPO Shustov"/>
    <x v="29"/>
    <x v="110"/>
    <n v="0"/>
    <n v="0"/>
    <n v="0"/>
    <n v="0"/>
    <n v="-7000"/>
  </r>
  <r>
    <x v="14"/>
    <n v="3040119031"/>
    <s v="PSYCHIATRY"/>
    <x v="144"/>
    <m/>
    <m/>
    <s v="SPOKANE RESIDENCY"/>
    <x v="11"/>
    <x v="111"/>
    <n v="0"/>
    <n v="0"/>
    <n v="0"/>
    <n v="138.15"/>
    <n v="0"/>
  </r>
  <r>
    <x v="14"/>
    <n v="3040110000"/>
    <s v="ANESTHESIOLGY&amp;PAIN MED"/>
    <x v="145"/>
    <m/>
    <m/>
    <s v="EON MINI"/>
    <x v="39"/>
    <x v="112"/>
    <n v="0"/>
    <n v="0"/>
    <n v="0"/>
    <n v="0"/>
    <n v="-330"/>
  </r>
  <r>
    <x v="14"/>
    <n v="3040112177"/>
    <s v="DEPARTMENT OF MEDICINE"/>
    <x v="146"/>
    <m/>
    <m/>
    <s v="ASG-5ME PHASE I"/>
    <x v="16"/>
    <x v="113"/>
    <n v="0"/>
    <n v="0"/>
    <n v="176260.19"/>
    <n v="0"/>
    <n v="0"/>
  </r>
  <r>
    <x v="14"/>
    <n v="3040120000"/>
    <s v="RADIOLOGY"/>
    <x v="147"/>
    <m/>
    <m/>
    <s v="SNM EVAL OF FDG PET/CT"/>
    <x v="42"/>
    <x v="114"/>
    <n v="0"/>
    <n v="0"/>
    <n v="61.42"/>
    <n v="9693.5"/>
    <n v="0"/>
  </r>
  <r>
    <x v="14"/>
    <n v="3040112018"/>
    <s v="DEPARTMENT OF MEDICINE"/>
    <x v="148"/>
    <s v="S"/>
    <n v="674519"/>
    <s v="Y2 SEATTLE STD/HIV PTC"/>
    <x v="8"/>
    <x v="115"/>
    <n v="0"/>
    <n v="0"/>
    <n v="3596.54"/>
    <n v="0"/>
    <n v="0"/>
  </r>
  <r>
    <x v="14"/>
    <n v="3040123200"/>
    <s v="SURGERY"/>
    <x v="149"/>
    <m/>
    <m/>
    <s v="PERFUSIONIST VA"/>
    <x v="11"/>
    <x v="116"/>
    <n v="0"/>
    <n v="0"/>
    <n v="7152.27"/>
    <n v="20071"/>
    <n v="0"/>
  </r>
  <r>
    <x v="14"/>
    <n v="3040112018"/>
    <s v="DEPARTMENT OF MEDICINE"/>
    <x v="150"/>
    <m/>
    <m/>
    <s v="CJOHNSTON R01"/>
    <x v="21"/>
    <x v="117"/>
    <n v="0"/>
    <n v="0"/>
    <n v="0"/>
    <n v="0"/>
    <n v="0"/>
  </r>
  <r>
    <x v="14"/>
    <n v="3040448310"/>
    <s v="GENOME SCIENCES"/>
    <x v="151"/>
    <m/>
    <m/>
    <s v="TF BINDING WORM &amp; FLY"/>
    <x v="8"/>
    <x v="118"/>
    <n v="0"/>
    <n v="-1055.5875000000001"/>
    <n v="0"/>
    <n v="0"/>
    <n v="0"/>
  </r>
  <r>
    <x v="14"/>
    <n v="3040126000"/>
    <s v="NEUROLOGY"/>
    <x v="152"/>
    <m/>
    <m/>
    <s v="HU VA SVC AGREEMENT"/>
    <x v="11"/>
    <x v="119"/>
    <n v="0"/>
    <n v="0"/>
    <n v="0"/>
    <n v="9806.09"/>
    <n v="0"/>
  </r>
  <r>
    <x v="14"/>
    <n v="3040126000"/>
    <s v="NEUROLOGY"/>
    <x v="153"/>
    <m/>
    <m/>
    <s v="REC/VA EEG"/>
    <x v="11"/>
    <x v="120"/>
    <n v="0"/>
    <n v="0"/>
    <n v="0"/>
    <n v="6219.27"/>
    <n v="-301.22000000000003"/>
  </r>
  <r>
    <x v="14"/>
    <n v="3040112011"/>
    <s v="DEPARTMENT OF MEDICINE"/>
    <x v="154"/>
    <s v="S"/>
    <n v="624157"/>
    <s v="DTRA-JSTO-ALLERGIES"/>
    <x v="11"/>
    <x v="121"/>
    <n v="0"/>
    <n v="0"/>
    <n v="18016.240000000002"/>
    <n v="0"/>
    <n v="0"/>
  </r>
  <r>
    <x v="14"/>
    <n v="3040110000"/>
    <s v="ANESTHESIOLGY&amp;PAIN MED"/>
    <x v="155"/>
    <m/>
    <m/>
    <s v="VA ANESTHESIA"/>
    <x v="11"/>
    <x v="122"/>
    <n v="0"/>
    <n v="0"/>
    <n v="78042.13"/>
    <n v="0"/>
    <n v="0"/>
  </r>
  <r>
    <x v="14"/>
    <n v="3040609000"/>
    <s v="ITHS"/>
    <x v="156"/>
    <s v="P"/>
    <n v="623587"/>
    <s v="ITHS UL1 YR7"/>
    <x v="6"/>
    <x v="123"/>
    <n v="0"/>
    <n v="0"/>
    <n v="1477201"/>
    <n v="0"/>
    <n v="0"/>
  </r>
  <r>
    <x v="14"/>
    <n v="3040112139"/>
    <s v="DEPARTMENT OF MEDICINE"/>
    <x v="157"/>
    <s v="P"/>
    <n v="623575"/>
    <s v="DERC"/>
    <x v="43"/>
    <x v="124"/>
    <n v="0"/>
    <n v="-67783.316000000006"/>
    <n v="0"/>
    <n v="0"/>
    <n v="0"/>
  </r>
  <r>
    <x v="14"/>
    <n v="3041042253"/>
    <s v="ROSEN MICRO"/>
    <x v="158"/>
    <s v="P"/>
    <n v="623149"/>
    <s v="KATZE NHP CONTRACT"/>
    <x v="4"/>
    <x v="125"/>
    <n v="0"/>
    <n v="0"/>
    <n v="0"/>
    <n v="101.05"/>
    <n v="-1887.35"/>
  </r>
  <r>
    <x v="14"/>
    <n v="3040122450"/>
    <s v="REHABILITATION MEDICIN"/>
    <x v="159"/>
    <m/>
    <m/>
    <s v="NW ADA CENTER YR3"/>
    <x v="11"/>
    <x v="126"/>
    <n v="1"/>
    <n v="-10000.620000000001"/>
    <n v="0"/>
    <n v="0"/>
    <n v="0"/>
  </r>
  <r>
    <x v="14"/>
    <n v="3041042253"/>
    <s v="ROSEN MICRO"/>
    <x v="160"/>
    <s v="S"/>
    <n v="623149"/>
    <s v="KATZE NHP OPTION 5"/>
    <x v="4"/>
    <x v="125"/>
    <n v="0"/>
    <n v="0"/>
    <n v="0"/>
    <n v="0"/>
    <n v="0"/>
  </r>
  <r>
    <x v="14"/>
    <n v="3040112139"/>
    <s v="DEPARTMENT OF MEDICINE"/>
    <x v="161"/>
    <s v="P"/>
    <n v="626147"/>
    <s v="DRC"/>
    <x v="29"/>
    <x v="124"/>
    <n v="0"/>
    <n v="-100679.1148"/>
    <n v="0"/>
    <n v="0"/>
    <n v="0"/>
  </r>
  <r>
    <x v="14"/>
    <n v="3040123502"/>
    <s v="SURGERY"/>
    <x v="162"/>
    <m/>
    <m/>
    <s v="PS SERVICES"/>
    <x v="11"/>
    <x v="127"/>
    <n v="0"/>
    <n v="0"/>
    <n v="0"/>
    <n v="-4.42"/>
    <n v="0"/>
  </r>
  <r>
    <x v="14"/>
    <n v="3040112133"/>
    <s v="DEPARTMENT OF MEDICINE"/>
    <x v="163"/>
    <m/>
    <m/>
    <s v="DMAU"/>
    <x v="11"/>
    <x v="128"/>
    <n v="0"/>
    <n v="0"/>
    <n v="0"/>
    <n v="58767.28"/>
    <n v="-323.48"/>
  </r>
  <r>
    <x v="14"/>
    <n v="3040440350"/>
    <s v="BIOCHEMISTRY"/>
    <x v="164"/>
    <m/>
    <m/>
    <s v="HYDROGEN SULFIDE"/>
    <x v="8"/>
    <x v="129"/>
    <n v="0"/>
    <n v="0"/>
    <n v="0"/>
    <n v="0"/>
    <n v="0"/>
  </r>
  <r>
    <x v="14"/>
    <n v="3040448300"/>
    <s v="GENOME SCIENCES"/>
    <x v="165"/>
    <m/>
    <m/>
    <s v="PROTEOME-WIDE STUDY"/>
    <x v="8"/>
    <x v="130"/>
    <n v="0"/>
    <n v="0"/>
    <n v="0"/>
    <n v="0"/>
    <n v="0"/>
  </r>
  <r>
    <x v="14"/>
    <n v="3040448080"/>
    <s v="GENOME SCIENCES"/>
    <x v="166"/>
    <m/>
    <m/>
    <s v="SEQUENCE AND ASSEMBLY"/>
    <x v="44"/>
    <x v="131"/>
    <n v="0"/>
    <n v="0"/>
    <n v="0.48"/>
    <n v="0"/>
    <n v="0"/>
  </r>
  <r>
    <x v="14"/>
    <n v="3040442440"/>
    <s v="MICROBIOLOGY"/>
    <x v="167"/>
    <m/>
    <m/>
    <s v="HARWOOD ARO BACT COMM"/>
    <x v="39"/>
    <x v="132"/>
    <n v="0"/>
    <n v="0"/>
    <n v="0"/>
    <n v="2999"/>
    <n v="0"/>
  </r>
  <r>
    <x v="14"/>
    <n v="3040448310"/>
    <s v="GENOME SCIENCES"/>
    <x v="168"/>
    <m/>
    <m/>
    <s v="SINGLE CELL EXPRESSION"/>
    <x v="8"/>
    <x v="118"/>
    <n v="0"/>
    <n v="-8814.1438999999991"/>
    <n v="0"/>
    <n v="0"/>
    <n v="0"/>
  </r>
  <r>
    <x v="14"/>
    <n v="3041042423"/>
    <s v="ROSEN MICRO"/>
    <x v="169"/>
    <s v="P"/>
    <n v="617651"/>
    <s v="KA YEE R01"/>
    <x v="4"/>
    <x v="133"/>
    <n v="0"/>
    <n v="0"/>
    <n v="0"/>
    <n v="0"/>
    <n v="-391"/>
  </r>
  <r>
    <x v="14"/>
    <n v="3040912173"/>
    <s v="815 MED"/>
    <x v="170"/>
    <m/>
    <m/>
    <s v="ADOPTIVE HER2 T CELLS"/>
    <x v="45"/>
    <x v="123"/>
    <n v="0"/>
    <n v="0"/>
    <n v="2141.9"/>
    <n v="0"/>
    <n v="0"/>
  </r>
  <r>
    <x v="14"/>
    <n v="3040120000"/>
    <s v="RADIOLOGY"/>
    <x v="171"/>
    <m/>
    <m/>
    <s v="PET BR CA BONE METS"/>
    <x v="4"/>
    <x v="101"/>
    <n v="0"/>
    <n v="0"/>
    <n v="255.09"/>
    <n v="0"/>
    <n v="0"/>
  </r>
  <r>
    <x v="14"/>
    <n v="3041042253"/>
    <s v="ROSEN MICRO"/>
    <x v="172"/>
    <s v="S"/>
    <n v="623149"/>
    <s v="KATZE NHP OPTION 6"/>
    <x v="4"/>
    <x v="125"/>
    <n v="0"/>
    <n v="0"/>
    <n v="1994.16"/>
    <n v="0"/>
    <n v="0"/>
  </r>
  <r>
    <x v="14"/>
    <n v="3040117000"/>
    <s v="OTOLARYNG-HD&amp;NECK SURG"/>
    <x v="173"/>
    <s v="S"/>
    <n v="626561"/>
    <s v="CORE D - GENETICS"/>
    <x v="8"/>
    <x v="134"/>
    <n v="0"/>
    <n v="0"/>
    <n v="7.0000000000000007E-2"/>
    <n v="0"/>
    <n v="0"/>
  </r>
  <r>
    <x v="14"/>
    <n v="3040126000"/>
    <s v="NEUROLOGY"/>
    <x v="174"/>
    <m/>
    <m/>
    <s v="VANQUIX"/>
    <x v="12"/>
    <x v="120"/>
    <n v="0"/>
    <n v="0"/>
    <n v="10285.91"/>
    <n v="0"/>
    <n v="0"/>
  </r>
  <r>
    <x v="14"/>
    <n v="3040115000"/>
    <s v="OPHTHALMOLOGY"/>
    <x v="175"/>
    <m/>
    <m/>
    <s v="VA FY15 CONTRACT"/>
    <x v="11"/>
    <x v="135"/>
    <n v="0"/>
    <n v="0"/>
    <n v="0"/>
    <n v="45899.77"/>
    <n v="-16052.15"/>
  </r>
  <r>
    <x v="14"/>
    <n v="3040123200"/>
    <s v="SURGERY"/>
    <x v="176"/>
    <m/>
    <m/>
    <s v="VA-SURGICAL SERVICES"/>
    <x v="11"/>
    <x v="116"/>
    <n v="0"/>
    <n v="0"/>
    <n v="0"/>
    <n v="0"/>
    <n v="0"/>
  </r>
  <r>
    <x v="14"/>
    <n v="3040915000"/>
    <s v="OPHTH SLU"/>
    <x v="177"/>
    <s v="S"/>
    <n v="626606"/>
    <s v="CORE GRANT-YRS36-40SUB"/>
    <x v="8"/>
    <x v="108"/>
    <n v="0"/>
    <n v="0"/>
    <n v="0"/>
    <n v="0"/>
    <n v="0"/>
  </r>
  <r>
    <x v="14"/>
    <n v="3040110000"/>
    <s v="ANESTHESIOLGY&amp;PAIN MED"/>
    <x v="178"/>
    <s v="S"/>
    <n v="626520"/>
    <s v="VARIATION COSTS PED TB"/>
    <x v="8"/>
    <x v="136"/>
    <n v="0"/>
    <n v="0"/>
    <n v="0"/>
    <n v="0"/>
    <n v="0"/>
  </r>
  <r>
    <x v="14"/>
    <n v="3040126000"/>
    <s v="NEUROLOGY"/>
    <x v="179"/>
    <m/>
    <m/>
    <s v="SAMII VA SERV AGREE"/>
    <x v="11"/>
    <x v="137"/>
    <n v="1"/>
    <n v="0"/>
    <n v="0"/>
    <n v="17500.77"/>
    <n v="-490.77"/>
  </r>
  <r>
    <x v="14"/>
    <n v="3040448310"/>
    <s v="GENOME SCIENCES"/>
    <x v="180"/>
    <m/>
    <m/>
    <s v="WF TF BINDING"/>
    <x v="21"/>
    <x v="118"/>
    <n v="0"/>
    <n v="-3341.1024000000002"/>
    <n v="0"/>
    <n v="0"/>
    <n v="0"/>
  </r>
  <r>
    <x v="14"/>
    <n v="3040123402"/>
    <s v="SURGERY"/>
    <x v="181"/>
    <m/>
    <m/>
    <s v="NW REGIONAL BMS CTR"/>
    <x v="11"/>
    <x v="138"/>
    <n v="0"/>
    <n v="-683.54520000000002"/>
    <n v="0"/>
    <n v="0"/>
    <n v="0"/>
  </r>
  <r>
    <x v="14"/>
    <n v="3040915000"/>
    <s v="OPHTH SLU"/>
    <x v="182"/>
    <s v="S"/>
    <n v="626606"/>
    <s v="CELLULAR MODULE SLU"/>
    <x v="8"/>
    <x v="108"/>
    <n v="0"/>
    <n v="0"/>
    <n v="0"/>
    <n v="0"/>
    <n v="0"/>
  </r>
  <r>
    <x v="14"/>
    <n v="3040112181"/>
    <s v="DEPARTMENT OF MEDICINE"/>
    <x v="183"/>
    <s v="S"/>
    <n v="660534"/>
    <s v="CF RDP SECOR FELLOWSHI"/>
    <x v="11"/>
    <x v="139"/>
    <n v="0"/>
    <n v="0"/>
    <n v="0"/>
    <n v="0"/>
    <n v="0"/>
  </r>
  <r>
    <x v="14"/>
    <n v="3040112101"/>
    <s v="DEPARTMENT OF MEDICINE"/>
    <x v="184"/>
    <m/>
    <m/>
    <s v="R00 ERINI"/>
    <x v="46"/>
    <x v="140"/>
    <n v="0"/>
    <n v="0"/>
    <n v="13165.69"/>
    <n v="0"/>
    <n v="0"/>
  </r>
  <r>
    <x v="14"/>
    <n v="3040931002"/>
    <s v="815 BIOENGINEERING"/>
    <x v="185"/>
    <m/>
    <m/>
    <s v="F31 WARD"/>
    <x v="47"/>
    <x v="141"/>
    <n v="0"/>
    <n v="0"/>
    <n v="0"/>
    <n v="0"/>
    <n v="-2690.29"/>
  </r>
  <r>
    <x v="14"/>
    <n v="3040441000"/>
    <s v="BIOLOGICAL STRUCTURE"/>
    <x v="186"/>
    <m/>
    <m/>
    <s v="3D STRUCTURE OF TSC1"/>
    <x v="18"/>
    <x v="142"/>
    <n v="0"/>
    <n v="0"/>
    <n v="0"/>
    <n v="37981.040000000001"/>
    <n v="0"/>
  </r>
  <r>
    <x v="14"/>
    <n v="3040117000"/>
    <s v="OTOLARYNG-HD&amp;NECK SURG"/>
    <x v="187"/>
    <s v="S"/>
    <n v="626561"/>
    <s v="CORE C - IMAGING"/>
    <x v="8"/>
    <x v="143"/>
    <n v="0"/>
    <n v="0"/>
    <n v="0"/>
    <n v="0"/>
    <n v="-0.51"/>
  </r>
  <r>
    <x v="14"/>
    <n v="3040117000"/>
    <s v="OTOLARYNG-HD&amp;NECK SURG"/>
    <x v="188"/>
    <s v="S"/>
    <n v="626561"/>
    <s v="CORE B - COMPUTING"/>
    <x v="8"/>
    <x v="144"/>
    <n v="0"/>
    <n v="0"/>
    <n v="0.05"/>
    <n v="0"/>
    <n v="0"/>
  </r>
  <r>
    <x v="14"/>
    <n v="3040119040"/>
    <s v="PSYCHIATRY"/>
    <x v="189"/>
    <m/>
    <m/>
    <s v="TELEHEALTH NETWORK"/>
    <x v="8"/>
    <x v="145"/>
    <n v="0"/>
    <n v="0"/>
    <n v="63964"/>
    <n v="0"/>
    <n v="0"/>
  </r>
  <r>
    <x v="14"/>
    <n v="3040117000"/>
    <s v="OTOLARYNG-HD&amp;NECK SURG"/>
    <x v="190"/>
    <s v="S"/>
    <n v="626561"/>
    <s v="CORE A-HUMAN SUBJECTS"/>
    <x v="8"/>
    <x v="146"/>
    <n v="0"/>
    <n v="0"/>
    <n v="0.01"/>
    <n v="0"/>
    <n v="0"/>
  </r>
  <r>
    <x v="14"/>
    <n v="3040915000"/>
    <s v="OPHTH SLU"/>
    <x v="191"/>
    <s v="P"/>
    <n v="626606"/>
    <s v="CORE GRANT - YRS 36-40"/>
    <x v="8"/>
    <x v="108"/>
    <n v="0"/>
    <n v="-8534.9460999999992"/>
    <n v="0"/>
    <n v="0"/>
    <n v="0"/>
  </r>
  <r>
    <x v="14"/>
    <n v="3040117000"/>
    <s v="OTOLARYNG-HD&amp;NECK SURG"/>
    <x v="192"/>
    <s v="P"/>
    <n v="626561"/>
    <s v="P30 CORE ADMIN"/>
    <x v="8"/>
    <x v="147"/>
    <n v="0"/>
    <n v="0"/>
    <n v="0"/>
    <n v="0"/>
    <n v="-0.2"/>
  </r>
  <r>
    <x v="14"/>
    <n v="3040122250"/>
    <s v="REHABILITATION MEDICIN"/>
    <x v="193"/>
    <s v="S"/>
    <n v="626493"/>
    <s v="ADA NETWORK KTC Y3 OFF"/>
    <x v="11"/>
    <x v="148"/>
    <n v="0"/>
    <n v="0"/>
    <n v="0"/>
    <n v="0"/>
    <n v="0"/>
  </r>
  <r>
    <x v="14"/>
    <n v="3040110000"/>
    <s v="ANESTHESIOLGY&amp;PAIN MED"/>
    <x v="194"/>
    <s v="P"/>
    <n v="626520"/>
    <s v="IMPLEMENT PED TBI YR4"/>
    <x v="8"/>
    <x v="136"/>
    <n v="11674.03"/>
    <n v="0"/>
    <n v="0"/>
    <n v="0"/>
    <n v="0"/>
  </r>
  <r>
    <x v="14"/>
    <n v="3040122250"/>
    <s v="REHABILITATION MEDICIN"/>
    <x v="195"/>
    <s v="P"/>
    <n v="626493"/>
    <s v="ADA NETWORK KTC Y3 ON"/>
    <x v="11"/>
    <x v="148"/>
    <n v="0"/>
    <n v="-2218.3791000000001"/>
    <n v="0"/>
    <n v="0"/>
    <n v="0"/>
  </r>
  <r>
    <x v="14"/>
    <n v="3040122180"/>
    <s v="REHABILITATION MEDICIN"/>
    <x v="196"/>
    <m/>
    <m/>
    <s v="MS REHAB FELLOWSHIP"/>
    <x v="21"/>
    <x v="149"/>
    <n v="0"/>
    <n v="0"/>
    <n v="0"/>
    <n v="0"/>
    <n v="0"/>
  </r>
  <r>
    <x v="14"/>
    <n v="3040915000"/>
    <s v="OPHTH SLU"/>
    <x v="197"/>
    <s v="S"/>
    <n v="626606"/>
    <s v="SYSTEM MODULE SLU"/>
    <x v="8"/>
    <x v="108"/>
    <n v="0"/>
    <n v="0"/>
    <n v="0"/>
    <n v="0"/>
    <n v="0"/>
  </r>
  <r>
    <x v="14"/>
    <n v="3040112018"/>
    <s v="DEPARTMENT OF MEDICINE"/>
    <x v="198"/>
    <s v="P"/>
    <n v="669366"/>
    <s v="3MC"/>
    <x v="8"/>
    <x v="150"/>
    <n v="0"/>
    <n v="0"/>
    <n v="221.55"/>
    <n v="180.02"/>
    <n v="0"/>
  </r>
  <r>
    <x v="14"/>
    <n v="3040113000"/>
    <s v="NEUROLOGICAL SURGERY"/>
    <x v="199"/>
    <s v="P"/>
    <n v="665445"/>
    <s v="CHESNUT TEMKIN TRACK"/>
    <x v="8"/>
    <x v="151"/>
    <n v="0"/>
    <n v="0"/>
    <n v="37256.5"/>
    <n v="31927.59"/>
    <n v="0"/>
  </r>
  <r>
    <x v="14"/>
    <n v="3040931001"/>
    <s v="815 BIOENGINEERING"/>
    <x v="200"/>
    <m/>
    <m/>
    <s v="CANCELLED//SEE 80-0884"/>
    <x v="36"/>
    <x v="62"/>
    <n v="0"/>
    <n v="0"/>
    <n v="0"/>
    <n v="0"/>
    <n v="-13235.18"/>
  </r>
  <r>
    <x v="14"/>
    <n v="3040120000"/>
    <s v="RADIOLOGY"/>
    <x v="201"/>
    <m/>
    <m/>
    <s v="ARC LEGALSAMS"/>
    <x v="11"/>
    <x v="152"/>
    <n v="0"/>
    <n v="0"/>
    <n v="1831.67"/>
    <n v="0"/>
    <n v="0"/>
  </r>
  <r>
    <x v="14"/>
    <n v="3040442430"/>
    <s v="MICROBIOLOGY"/>
    <x v="202"/>
    <s v="P"/>
    <n v="660534"/>
    <s v="GREENBERG M BIOL OF CF"/>
    <x v="11"/>
    <x v="153"/>
    <n v="0"/>
    <n v="0"/>
    <n v="0"/>
    <n v="0"/>
    <n v="0"/>
  </r>
  <r>
    <x v="14"/>
    <n v="3040119160"/>
    <s v="PSYCHIATRY"/>
    <x v="203"/>
    <m/>
    <m/>
    <s v="SNAP2"/>
    <x v="21"/>
    <x v="154"/>
    <n v="0"/>
    <n v="0"/>
    <n v="0"/>
    <n v="3634.22"/>
    <n v="0"/>
  </r>
  <r>
    <x v="14"/>
    <n v="3040112018"/>
    <s v="DEPARTMENT OF MEDICINE"/>
    <x v="204"/>
    <s v="S"/>
    <n v="674519"/>
    <s v="STD/HIV PTC INCOME"/>
    <x v="8"/>
    <x v="115"/>
    <n v="0"/>
    <n v="0"/>
    <n v="27696.83"/>
    <n v="0"/>
    <n v="0"/>
  </r>
  <r>
    <x v="14"/>
    <n v="3040449030"/>
    <s v="GLOBAL HEALTH"/>
    <x v="205"/>
    <m/>
    <m/>
    <s v="MTN LEADERSHIP-07 YR"/>
    <x v="33"/>
    <x v="155"/>
    <n v="0"/>
    <n v="0"/>
    <n v="0"/>
    <n v="0"/>
    <n v="-10508.66"/>
  </r>
  <r>
    <x v="14"/>
    <n v="3040605800"/>
    <s v="REG AFF"/>
    <x v="206"/>
    <s v="P"/>
    <n v="674741"/>
    <s v="AK AHEC 13-14"/>
    <x v="8"/>
    <x v="156"/>
    <n v="0"/>
    <n v="-2720.6628999999998"/>
    <n v="0"/>
    <n v="0"/>
    <n v="-318.37"/>
  </r>
  <r>
    <x v="14"/>
    <n v="3040112018"/>
    <s v="DEPARTMENT OF MEDICINE"/>
    <x v="207"/>
    <s v="S"/>
    <n v="669366"/>
    <s v="AIDS MALGNAN"/>
    <x v="8"/>
    <x v="150"/>
    <n v="0"/>
    <n v="0"/>
    <n v="0"/>
    <n v="-2000"/>
    <n v="0"/>
  </r>
  <r>
    <x v="14"/>
    <n v="3040449020"/>
    <s v="GLOBAL HEALTH"/>
    <x v="208"/>
    <s v="S"/>
    <n v="674662"/>
    <s v="SOUTH AFRICA PIE ON"/>
    <x v="40"/>
    <x v="157"/>
    <n v="0"/>
    <n v="0"/>
    <n v="0"/>
    <n v="0"/>
    <n v="0"/>
  </r>
  <r>
    <x v="14"/>
    <n v="3040112018"/>
    <s v="DEPARTMENT OF MEDICINE"/>
    <x v="209"/>
    <m/>
    <m/>
    <s v="COLLIER A5318"/>
    <x v="4"/>
    <x v="158"/>
    <n v="0"/>
    <n v="0"/>
    <n v="752"/>
    <n v="0"/>
    <n v="0"/>
  </r>
  <r>
    <x v="14"/>
    <n v="3040931001"/>
    <s v="815 BIOENGINEERING"/>
    <x v="210"/>
    <m/>
    <m/>
    <s v="CANCELLED//SEE 80-0884"/>
    <x v="36"/>
    <x v="62"/>
    <n v="0"/>
    <n v="0"/>
    <n v="0"/>
    <n v="12500"/>
    <n v="0"/>
  </r>
  <r>
    <x v="14"/>
    <n v="3040112048"/>
    <s v="DEPARTMENT OF MEDICINE"/>
    <x v="211"/>
    <m/>
    <m/>
    <s v="VP RECONSTRUCTION"/>
    <x v="48"/>
    <x v="159"/>
    <n v="0"/>
    <n v="0"/>
    <n v="0"/>
    <n v="59465.37"/>
    <n v="0"/>
  </r>
  <r>
    <x v="14"/>
    <n v="3040126000"/>
    <s v="NEUROLOGY"/>
    <x v="212"/>
    <m/>
    <m/>
    <s v="PREDICT HD PIA"/>
    <x v="8"/>
    <x v="137"/>
    <n v="0"/>
    <n v="0"/>
    <n v="53265.02"/>
    <n v="0"/>
    <n v="0"/>
  </r>
  <r>
    <x v="14"/>
    <n v="3040443600"/>
    <s v="PATHOLOGY"/>
    <x v="213"/>
    <m/>
    <m/>
    <s v="CERMED"/>
    <x v="5"/>
    <x v="160"/>
    <n v="0"/>
    <n v="0"/>
    <n v="0"/>
    <n v="60629.91"/>
    <n v="0"/>
  </r>
  <r>
    <x v="14"/>
    <n v="3040112022"/>
    <s v="DEPARTMENT OF MEDICINE"/>
    <x v="214"/>
    <m/>
    <m/>
    <s v="COGNITION IN ELDERLY"/>
    <x v="6"/>
    <x v="161"/>
    <n v="0"/>
    <n v="0"/>
    <n v="0"/>
    <n v="120.48"/>
    <n v="0"/>
  </r>
  <r>
    <x v="14"/>
    <n v="3040112018"/>
    <s v="DEPARTMENT OF MEDICINE"/>
    <x v="215"/>
    <s v="S"/>
    <n v="674566"/>
    <s v="STD/AIDS TG 36-40 SUB"/>
    <x v="4"/>
    <x v="162"/>
    <n v="0"/>
    <n v="0"/>
    <n v="0"/>
    <n v="0"/>
    <n v="0"/>
  </r>
  <r>
    <x v="14"/>
    <n v="3040940000"/>
    <s v="815 BIOC"/>
    <x v="216"/>
    <s v="P"/>
    <n v="663751"/>
    <s v="RaceMDS1P"/>
    <x v="34"/>
    <x v="163"/>
    <n v="0"/>
    <n v="0"/>
    <n v="0"/>
    <n v="79602.78"/>
    <n v="0"/>
  </r>
  <r>
    <x v="14"/>
    <n v="3040112111"/>
    <s v="DEPARTMENT OF MEDICINE"/>
    <x v="217"/>
    <m/>
    <m/>
    <s v="GENETIC FELLOW"/>
    <x v="49"/>
    <x v="164"/>
    <n v="8669.48"/>
    <n v="0"/>
    <n v="2236.6799999999998"/>
    <n v="0"/>
    <n v="0"/>
  </r>
  <r>
    <x v="14"/>
    <n v="3040126000"/>
    <s v="NEUROLOGY"/>
    <x v="218"/>
    <m/>
    <m/>
    <s v="NEUROLOGY FELLOWS"/>
    <x v="39"/>
    <x v="165"/>
    <n v="0"/>
    <n v="0"/>
    <n v="0"/>
    <n v="0"/>
    <n v="0"/>
  </r>
  <r>
    <x v="14"/>
    <n v="3040431000"/>
    <s v="BIOENGINEERING"/>
    <x v="219"/>
    <m/>
    <m/>
    <s v="BCTG 2013"/>
    <x v="4"/>
    <x v="141"/>
    <n v="12499.85"/>
    <n v="0"/>
    <n v="0"/>
    <n v="0"/>
    <n v="-26.16"/>
  </r>
  <r>
    <x v="14"/>
    <n v="3040120000"/>
    <s v="RADIOLOGY"/>
    <x v="220"/>
    <m/>
    <m/>
    <s v="TKL SPECT B-53"/>
    <x v="8"/>
    <x v="166"/>
    <n v="0"/>
    <n v="0"/>
    <n v="0"/>
    <n v="0"/>
    <n v="0"/>
  </r>
  <r>
    <x v="14"/>
    <n v="3040112018"/>
    <s v="DEPARTMENT OF MEDICINE"/>
    <x v="221"/>
    <m/>
    <m/>
    <s v="CHARTER EXTENSION"/>
    <x v="19"/>
    <x v="158"/>
    <n v="0"/>
    <n v="0"/>
    <n v="0"/>
    <n v="0"/>
    <n v="-41.13"/>
  </r>
  <r>
    <x v="14"/>
    <n v="3040922670"/>
    <s v="REHAB MED SLU"/>
    <x v="222"/>
    <s v="S"/>
    <n v="666197"/>
    <s v="MDA201127 SUB YR3"/>
    <x v="21"/>
    <x v="167"/>
    <n v="12862.53"/>
    <n v="0"/>
    <n v="0"/>
    <n v="0"/>
    <n v="-20729.91"/>
  </r>
  <r>
    <x v="14"/>
    <n v="3040605800"/>
    <s v="REG AFF"/>
    <x v="223"/>
    <m/>
    <m/>
    <s v="MODEL AHEC 13-14"/>
    <x v="8"/>
    <x v="156"/>
    <n v="0"/>
    <n v="-11451.178599999999"/>
    <n v="12738.55"/>
    <n v="0"/>
    <n v="0"/>
  </r>
  <r>
    <x v="14"/>
    <n v="3040112178"/>
    <s v="DEPARTMENT OF MEDICINE"/>
    <x v="224"/>
    <m/>
    <m/>
    <s v="CITN06-ALT803"/>
    <x v="8"/>
    <x v="168"/>
    <n v="0"/>
    <n v="0"/>
    <n v="0"/>
    <n v="0"/>
    <n v="-2118.34"/>
  </r>
  <r>
    <x v="14"/>
    <n v="3040112018"/>
    <s v="DEPARTMENT OF MEDICINE"/>
    <x v="225"/>
    <s v="P"/>
    <n v="667882"/>
    <s v="CNICS"/>
    <x v="8"/>
    <x v="169"/>
    <n v="23506.78"/>
    <n v="0"/>
    <n v="892.24"/>
    <n v="0"/>
    <n v="0"/>
  </r>
  <r>
    <x v="14"/>
    <n v="3040910000"/>
    <s v="815 ANESTH"/>
    <x v="226"/>
    <m/>
    <m/>
    <s v="GRAFT MITOCHONDRION"/>
    <x v="22"/>
    <x v="170"/>
    <n v="0"/>
    <n v="-4.1265999999999998"/>
    <n v="283.76"/>
    <n v="0"/>
    <n v="0"/>
  </r>
  <r>
    <x v="14"/>
    <n v="3040948060"/>
    <s v="815 GNSCI"/>
    <x v="227"/>
    <s v="S"/>
    <n v="660534"/>
    <s v="CF RDP BRUCE PILOT"/>
    <x v="11"/>
    <x v="171"/>
    <n v="0"/>
    <n v="0"/>
    <n v="0"/>
    <n v="0"/>
    <n v="0"/>
  </r>
  <r>
    <x v="14"/>
    <n v="3040112135"/>
    <s v="DEPARTMENT OF MEDICINE"/>
    <x v="228"/>
    <m/>
    <m/>
    <s v="EDIC HEARING SUBSTUDY"/>
    <x v="8"/>
    <x v="172"/>
    <n v="0"/>
    <n v="0"/>
    <n v="31739.11"/>
    <n v="0"/>
    <n v="0"/>
  </r>
  <r>
    <x v="14"/>
    <n v="3040912013"/>
    <s v="815 MED"/>
    <x v="229"/>
    <m/>
    <m/>
    <s v="xxxADVxxx ACESO_JACOB"/>
    <x v="50"/>
    <x v="121"/>
    <n v="0"/>
    <n v="0"/>
    <n v="0"/>
    <n v="0"/>
    <n v="-11225.24"/>
  </r>
  <r>
    <x v="14"/>
    <n v="3040112018"/>
    <s v="DEPARTMENT OF MEDICINE"/>
    <x v="230"/>
    <m/>
    <m/>
    <s v="A5303 DEXA SSS"/>
    <x v="6"/>
    <x v="158"/>
    <n v="0"/>
    <n v="0"/>
    <n v="0"/>
    <n v="0"/>
    <n v="0"/>
  </r>
  <r>
    <x v="14"/>
    <n v="3040126300"/>
    <s v="NEUROLOGY"/>
    <x v="231"/>
    <m/>
    <m/>
    <s v="MDA VECTORS"/>
    <x v="21"/>
    <x v="173"/>
    <n v="0"/>
    <n v="0"/>
    <n v="0"/>
    <n v="-194.45"/>
    <n v="-54987.55"/>
  </r>
  <r>
    <x v="14"/>
    <n v="3040113000"/>
    <s v="NEUROLOGICAL SURGERY"/>
    <x v="232"/>
    <s v="S"/>
    <n v="665445"/>
    <s v="CHESNUT TEMKIN TRACK"/>
    <x v="8"/>
    <x v="151"/>
    <n v="0"/>
    <n v="0"/>
    <n v="83904.3"/>
    <n v="0"/>
    <n v="0"/>
  </r>
  <r>
    <x v="14"/>
    <n v="3040118141"/>
    <s v="PEDIATRICS"/>
    <x v="233"/>
    <m/>
    <m/>
    <s v="UNDERHILL FABRY MYELIN"/>
    <x v="21"/>
    <x v="174"/>
    <n v="0"/>
    <n v="0"/>
    <n v="5167.09"/>
    <n v="8329"/>
    <n v="0"/>
  </r>
  <r>
    <x v="14"/>
    <n v="3040443400"/>
    <s v="PATHOLOGY"/>
    <x v="234"/>
    <m/>
    <m/>
    <s v="MATAS SUB P01"/>
    <x v="21"/>
    <x v="175"/>
    <n v="0"/>
    <n v="0"/>
    <n v="0"/>
    <n v="322.58999999999997"/>
    <n v="0"/>
  </r>
  <r>
    <x v="14"/>
    <n v="3040620200"/>
    <s v="CEDI"/>
    <x v="235"/>
    <m/>
    <m/>
    <s v="SMDEP"/>
    <x v="13"/>
    <x v="176"/>
    <n v="0"/>
    <n v="-16022.9385"/>
    <n v="0"/>
    <n v="0"/>
    <n v="0"/>
  </r>
  <r>
    <x v="14"/>
    <n v="3040922670"/>
    <s v="REHAB MED SLU"/>
    <x v="236"/>
    <s v="S"/>
    <n v="666197"/>
    <s v="MDA RESEARCH SUB YR2"/>
    <x v="45"/>
    <x v="167"/>
    <n v="0"/>
    <n v="0"/>
    <n v="0"/>
    <n v="0"/>
    <n v="-19233.84"/>
  </r>
  <r>
    <x v="14"/>
    <n v="3040910000"/>
    <s v="815 ANESTH"/>
    <x v="237"/>
    <m/>
    <m/>
    <s v="ADRENOCEPTORS SUMMER13"/>
    <x v="23"/>
    <x v="177"/>
    <n v="0"/>
    <n v="0"/>
    <n v="0"/>
    <n v="0"/>
    <n v="-233.06"/>
  </r>
  <r>
    <x v="14"/>
    <n v="3040922670"/>
    <s v="REHAB MED SLU"/>
    <x v="238"/>
    <s v="S"/>
    <n v="666197"/>
    <s v="MDA RESEARCH SUB YR1"/>
    <x v="51"/>
    <x v="167"/>
    <n v="0"/>
    <n v="0"/>
    <n v="11957.78"/>
    <n v="0"/>
    <n v="0"/>
  </r>
  <r>
    <x v="14"/>
    <n v="3040915000"/>
    <s v="OPHTH SLU"/>
    <x v="239"/>
    <s v="P"/>
    <n v="666223"/>
    <s v="NANO GRANT"/>
    <x v="21"/>
    <x v="135"/>
    <n v="0"/>
    <n v="0"/>
    <n v="15975"/>
    <n v="15954.12"/>
    <n v="0"/>
  </r>
  <r>
    <x v="14"/>
    <n v="3041042093"/>
    <s v="ROSEN MICRO"/>
    <x v="240"/>
    <m/>
    <m/>
    <s v="MULLINS AMFAR BEAD"/>
    <x v="11"/>
    <x v="178"/>
    <n v="0"/>
    <n v="-5196.1242000000002"/>
    <n v="105.83"/>
    <n v="0"/>
    <n v="0"/>
  </r>
  <r>
    <x v="14"/>
    <n v="3040111100"/>
    <s v="FAMILY MEDICINE"/>
    <x v="241"/>
    <m/>
    <m/>
    <s v="NIHR DIAGNOSTICS"/>
    <x v="17"/>
    <x v="179"/>
    <n v="0"/>
    <n v="0"/>
    <n v="0"/>
    <n v="22476"/>
    <n v="-8.8000000000000007"/>
  </r>
  <r>
    <x v="14"/>
    <n v="3040922670"/>
    <s v="REHAB MED SLU"/>
    <x v="242"/>
    <s v="P"/>
    <n v="666197"/>
    <s v="MDA201127 RESEARCH"/>
    <x v="21"/>
    <x v="167"/>
    <n v="0"/>
    <n v="0"/>
    <n v="0"/>
    <n v="-981.33"/>
    <n v="-0.01"/>
  </r>
  <r>
    <x v="14"/>
    <n v="3040112025"/>
    <s v="DEPARTMENT OF MEDICINE"/>
    <x v="243"/>
    <m/>
    <m/>
    <s v="EPI OF IGFS AND AGING"/>
    <x v="8"/>
    <x v="180"/>
    <n v="0"/>
    <n v="0"/>
    <n v="0"/>
    <n v="15267.52"/>
    <n v="0"/>
  </r>
  <r>
    <x v="14"/>
    <n v="3040910000"/>
    <s v="815 ANESTH"/>
    <x v="244"/>
    <m/>
    <m/>
    <s v="ADRENOCEPTORS"/>
    <x v="52"/>
    <x v="177"/>
    <n v="0"/>
    <n v="0"/>
    <n v="76824.12"/>
    <n v="0"/>
    <n v="0"/>
  </r>
  <r>
    <x v="14"/>
    <n v="3040442460"/>
    <s v="MICROBIOLOGY"/>
    <x v="245"/>
    <m/>
    <m/>
    <s v="PARSEK MEDIMMUNE"/>
    <x v="53"/>
    <x v="181"/>
    <n v="0"/>
    <n v="0"/>
    <n v="23698.83"/>
    <n v="31416"/>
    <n v="0"/>
  </r>
  <r>
    <x v="14"/>
    <n v="3040922670"/>
    <s v="REHAB MED SLU"/>
    <x v="246"/>
    <m/>
    <m/>
    <s v="MDA TRANSLATIONAL"/>
    <x v="17"/>
    <x v="167"/>
    <n v="0"/>
    <n v="0"/>
    <n v="3618.74"/>
    <n v="0"/>
    <n v="0"/>
  </r>
  <r>
    <x v="14"/>
    <n v="3040442490"/>
    <s v="MICROBIOLOGY"/>
    <x v="247"/>
    <s v="S"/>
    <n v="660534"/>
    <s v="CF RDP GENOMICS CORE"/>
    <x v="11"/>
    <x v="182"/>
    <n v="0"/>
    <n v="0"/>
    <n v="0"/>
    <n v="0"/>
    <n v="0"/>
  </r>
  <r>
    <x v="14"/>
    <n v="3040112042"/>
    <s v="DEPARTMENT OF MEDICINE"/>
    <x v="248"/>
    <m/>
    <m/>
    <s v="GILL LOCKE 2013"/>
    <x v="4"/>
    <x v="183"/>
    <n v="0"/>
    <n v="0"/>
    <n v="848.99"/>
    <n v="0"/>
    <n v="0"/>
  </r>
  <r>
    <x v="14"/>
    <n v="3040605800"/>
    <s v="REG AFF"/>
    <x v="249"/>
    <m/>
    <m/>
    <s v="MT AHEC 13-14"/>
    <x v="8"/>
    <x v="156"/>
    <n v="0"/>
    <n v="-1099.7967000000001"/>
    <n v="0"/>
    <n v="0"/>
    <n v="0"/>
  </r>
  <r>
    <x v="14"/>
    <n v="3040120000"/>
    <s v="RADIOLOGY"/>
    <x v="250"/>
    <m/>
    <m/>
    <s v="PET IN SARCOMA"/>
    <x v="39"/>
    <x v="184"/>
    <n v="87016.03"/>
    <n v="0"/>
    <n v="11962.44"/>
    <n v="0"/>
    <n v="0"/>
  </r>
  <r>
    <x v="14"/>
    <n v="3040120000"/>
    <s v="RADIOLOGY"/>
    <x v="251"/>
    <m/>
    <m/>
    <s v="KEC HD ENERGETICS"/>
    <x v="11"/>
    <x v="185"/>
    <n v="0"/>
    <n v="0"/>
    <n v="0"/>
    <n v="163717.5"/>
    <n v="0"/>
  </r>
  <r>
    <x v="14"/>
    <n v="3040112181"/>
    <s v="DEPARTMENT OF MEDICINE"/>
    <x v="252"/>
    <m/>
    <m/>
    <s v="DANDEKAR CF-MATTHEWS"/>
    <x v="4"/>
    <x v="186"/>
    <n v="0"/>
    <n v="0"/>
    <n v="0"/>
    <n v="0"/>
    <n v="0"/>
  </r>
  <r>
    <x v="14"/>
    <n v="3040442440"/>
    <s v="MICROBIOLOGY"/>
    <x v="253"/>
    <s v="S"/>
    <n v="660534"/>
    <s v="CF RDP THAO FELLOWSHIP"/>
    <x v="11"/>
    <x v="132"/>
    <n v="0"/>
    <n v="0"/>
    <n v="0"/>
    <n v="0"/>
    <n v="0"/>
  </r>
  <r>
    <x v="14"/>
    <n v="3040918000"/>
    <s v="815 PEDS"/>
    <x v="254"/>
    <s v="S"/>
    <n v="660534"/>
    <s v="CF RDP CELL CULTURE CO"/>
    <x v="11"/>
    <x v="187"/>
    <n v="0"/>
    <n v="0"/>
    <n v="0"/>
    <n v="0"/>
    <n v="0"/>
  </r>
  <r>
    <x v="14"/>
    <n v="3040112181"/>
    <s v="DEPARTMENT OF MEDICINE"/>
    <x v="255"/>
    <s v="S"/>
    <n v="660534"/>
    <s v="RDP DANDEKAR PILOT"/>
    <x v="11"/>
    <x v="186"/>
    <n v="0"/>
    <n v="0"/>
    <n v="0"/>
    <n v="0"/>
    <n v="0"/>
  </r>
  <r>
    <x v="14"/>
    <n v="3040118250"/>
    <s v="PEDIATRICS"/>
    <x v="256"/>
    <s v="S"/>
    <n v="660534"/>
    <s v="HOFFMAN RDP PILOT"/>
    <x v="11"/>
    <x v="188"/>
    <n v="0"/>
    <n v="0"/>
    <n v="0"/>
    <n v="0"/>
    <n v="0"/>
  </r>
  <r>
    <x v="14"/>
    <n v="3040442460"/>
    <s v="MICROBIOLOGY"/>
    <x v="257"/>
    <s v="S"/>
    <n v="660534"/>
    <s v="CF RDP BIOFILM CORE"/>
    <x v="11"/>
    <x v="181"/>
    <n v="0"/>
    <n v="0"/>
    <n v="0"/>
    <n v="0"/>
    <n v="0"/>
  </r>
  <r>
    <x v="14"/>
    <n v="3040934000"/>
    <s v="BIME SLU"/>
    <x v="258"/>
    <m/>
    <m/>
    <s v="RTI TANZANIA PEPFAR"/>
    <x v="40"/>
    <x v="189"/>
    <n v="0"/>
    <n v="0"/>
    <n v="0"/>
    <n v="2332.91"/>
    <n v="0"/>
  </r>
  <r>
    <x v="14"/>
    <n v="3040449000"/>
    <s v="GLOBAL HEALTH"/>
    <x v="259"/>
    <m/>
    <m/>
    <s v="MEPILINKED MENTAL HLTH"/>
    <x v="8"/>
    <x v="190"/>
    <n v="0"/>
    <n v="0"/>
    <n v="2.42"/>
    <n v="10752.85"/>
    <n v="0"/>
  </r>
  <r>
    <x v="14"/>
    <n v="3040449020"/>
    <s v="GLOBAL HEALTH"/>
    <x v="260"/>
    <s v="P"/>
    <n v="661038"/>
    <s v="MOASIS"/>
    <x v="40"/>
    <x v="191"/>
    <n v="0"/>
    <n v="0"/>
    <n v="0"/>
    <n v="1286.8"/>
    <n v="0"/>
  </r>
  <r>
    <x v="14"/>
    <n v="3040112032"/>
    <s v="DEPARTMENT OF MEDICINE"/>
    <x v="261"/>
    <m/>
    <m/>
    <s v="ITRAUMA CARE"/>
    <x v="8"/>
    <x v="192"/>
    <n v="0"/>
    <n v="0"/>
    <n v="0"/>
    <n v="55298.64"/>
    <n v="0"/>
  </r>
  <r>
    <x v="14"/>
    <n v="3040119020"/>
    <s v="PSYCHIATRY"/>
    <x v="262"/>
    <m/>
    <m/>
    <s v="R01 TULANE UNIVERSITY"/>
    <x v="21"/>
    <x v="193"/>
    <n v="0"/>
    <n v="0"/>
    <n v="40263.339999999997"/>
    <n v="0"/>
    <n v="0"/>
  </r>
  <r>
    <x v="14"/>
    <n v="3040441000"/>
    <s v="BIOLOGICAL STRUCTURE"/>
    <x v="263"/>
    <m/>
    <m/>
    <s v="VISION TRAINI"/>
    <x v="8"/>
    <x v="194"/>
    <n v="0"/>
    <n v="0"/>
    <n v="0.01"/>
    <n v="0"/>
    <n v="0"/>
  </r>
  <r>
    <x v="14"/>
    <n v="3040447000"/>
    <s v="IMMUNOLOGY"/>
    <x v="264"/>
    <m/>
    <m/>
    <s v="STOLLEY SA 13-14"/>
    <x v="19"/>
    <x v="195"/>
    <n v="0"/>
    <n v="0"/>
    <n v="0"/>
    <n v="0"/>
    <n v="-140.59"/>
  </r>
  <r>
    <x v="14"/>
    <n v="3040112111"/>
    <s v="DEPARTMENT OF MEDICINE"/>
    <x v="265"/>
    <m/>
    <m/>
    <s v="BC-CORE FACILITY"/>
    <x v="11"/>
    <x v="196"/>
    <n v="0"/>
    <n v="0"/>
    <n v="0"/>
    <n v="0"/>
    <n v="-50164.53"/>
  </r>
  <r>
    <x v="14"/>
    <n v="3040447000"/>
    <s v="IMMUNOLOGY"/>
    <x v="266"/>
    <m/>
    <m/>
    <s v="THELEN SA 13-14"/>
    <x v="19"/>
    <x v="195"/>
    <n v="0"/>
    <n v="0"/>
    <n v="0"/>
    <n v="0"/>
    <n v="-140.59"/>
  </r>
  <r>
    <x v="14"/>
    <n v="3040112041"/>
    <s v="DEPARTMENT OF MEDICINE"/>
    <x v="267"/>
    <m/>
    <m/>
    <s v="MEDIC ONE EVAL OF SDS"/>
    <x v="33"/>
    <x v="183"/>
    <n v="0"/>
    <n v="0"/>
    <n v="43940.87"/>
    <n v="0"/>
    <n v="0"/>
  </r>
  <r>
    <x v="14"/>
    <n v="3040449020"/>
    <s v="GLOBAL HEALTH"/>
    <x v="268"/>
    <s v="P"/>
    <n v="674662"/>
    <s v="CDC PIE SOUTH AFRICA"/>
    <x v="40"/>
    <x v="157"/>
    <n v="0"/>
    <n v="0"/>
    <n v="0.22"/>
    <n v="0"/>
    <n v="0"/>
  </r>
  <r>
    <x v="14"/>
    <n v="3040449070"/>
    <s v="GLOBAL HEALTH"/>
    <x v="269"/>
    <m/>
    <m/>
    <s v="PLANNING EDD PLATFORM"/>
    <x v="13"/>
    <x v="197"/>
    <n v="0"/>
    <n v="0"/>
    <n v="797.24"/>
    <n v="-3358.9"/>
    <n v="0"/>
  </r>
  <r>
    <x v="14"/>
    <n v="3040112172"/>
    <s v="DEPARTMENT OF MEDICINE"/>
    <x v="270"/>
    <m/>
    <m/>
    <s v="SWOG NCTN EXEC SUP"/>
    <x v="18"/>
    <x v="198"/>
    <n v="0"/>
    <n v="0"/>
    <n v="0"/>
    <n v="0"/>
    <n v="-14122.74"/>
  </r>
  <r>
    <x v="14"/>
    <n v="3040442430"/>
    <s v="MICROBIOLOGY"/>
    <x v="271"/>
    <s v="S"/>
    <n v="660534"/>
    <s v="CF RDP RES TRAINING CO"/>
    <x v="11"/>
    <x v="153"/>
    <n v="0"/>
    <n v="0"/>
    <n v="0"/>
    <n v="0"/>
    <n v="0"/>
  </r>
  <r>
    <x v="14"/>
    <n v="3040920000"/>
    <s v="815 RADGY"/>
    <x v="272"/>
    <s v="S"/>
    <n v="661476"/>
    <s v="SPRINT Y3 CAPITATED"/>
    <x v="6"/>
    <x v="199"/>
    <n v="0"/>
    <n v="0"/>
    <n v="0"/>
    <n v="0"/>
    <n v="0"/>
  </r>
  <r>
    <x v="14"/>
    <n v="3040120000"/>
    <s v="RADIOLOGY"/>
    <x v="273"/>
    <m/>
    <m/>
    <s v="WPS A23DUALENERGYAORTA"/>
    <x v="54"/>
    <x v="200"/>
    <n v="0"/>
    <n v="0"/>
    <n v="100000"/>
    <n v="0"/>
    <n v="0"/>
  </r>
  <r>
    <x v="14"/>
    <n v="3040112177"/>
    <s v="DEPARTMENT OF MEDICINE"/>
    <x v="274"/>
    <m/>
    <m/>
    <s v="HALO-109-201"/>
    <x v="8"/>
    <x v="201"/>
    <n v="0"/>
    <n v="0"/>
    <n v="97713.86"/>
    <n v="0"/>
    <n v="0"/>
  </r>
  <r>
    <x v="14"/>
    <n v="3040112018"/>
    <s v="DEPARTMENT OF MEDICINE"/>
    <x v="275"/>
    <m/>
    <m/>
    <s v="IRIM-UoW MEPI PRIME"/>
    <x v="21"/>
    <x v="202"/>
    <n v="0"/>
    <n v="0"/>
    <n v="0"/>
    <n v="3242.26"/>
    <n v="0"/>
  </r>
  <r>
    <x v="14"/>
    <n v="3040112111"/>
    <s v="DEPARTMENT OF MEDICINE"/>
    <x v="276"/>
    <s v="P"/>
    <n v="662160"/>
    <s v="KING-ABKOWITZ R24"/>
    <x v="8"/>
    <x v="203"/>
    <n v="0"/>
    <n v="-3791.0794000000001"/>
    <n v="0"/>
    <n v="0"/>
    <n v="0"/>
  </r>
  <r>
    <x v="14"/>
    <n v="3040430000"/>
    <s v="COMPARATIVE MEDICINE"/>
    <x v="277"/>
    <m/>
    <m/>
    <s v="MEDIMMINUNE CONTRACT"/>
    <x v="13"/>
    <x v="204"/>
    <n v="0"/>
    <n v="0"/>
    <n v="14053.89"/>
    <n v="14569.5"/>
    <n v="0"/>
  </r>
  <r>
    <x v="14"/>
    <n v="3040112092"/>
    <s v="DEPARTMENT OF MEDICINE"/>
    <x v="278"/>
    <m/>
    <m/>
    <s v="HARTFORD COE 2013"/>
    <x v="4"/>
    <x v="205"/>
    <n v="0"/>
    <n v="0"/>
    <n v="0"/>
    <n v="-1515.7"/>
    <n v="0"/>
  </r>
  <r>
    <x v="14"/>
    <n v="3040915000"/>
    <s v="OPHTH SLU"/>
    <x v="279"/>
    <s v="S"/>
    <n v="666223"/>
    <s v="NANO GRANT SUB"/>
    <x v="21"/>
    <x v="135"/>
    <n v="0"/>
    <n v="0"/>
    <n v="0"/>
    <n v="0"/>
    <n v="-15954.12"/>
  </r>
  <r>
    <x v="14"/>
    <n v="3040116000"/>
    <s v="ORTHOPEDICS"/>
    <x v="280"/>
    <m/>
    <m/>
    <s v="eMTRCS"/>
    <x v="4"/>
    <x v="206"/>
    <n v="0"/>
    <n v="0"/>
    <n v="0"/>
    <n v="135.06"/>
    <n v="0"/>
  </r>
  <r>
    <x v="14"/>
    <n v="3040112081"/>
    <s v="DEPARTMENT OF MEDICINE"/>
    <x v="281"/>
    <m/>
    <m/>
    <s v="ACETAMINOPHEN TOXICITY"/>
    <x v="4"/>
    <x v="207"/>
    <n v="0"/>
    <n v="0"/>
    <n v="5366.78"/>
    <n v="0"/>
    <n v="0"/>
  </r>
  <r>
    <x v="14"/>
    <n v="3040112018"/>
    <s v="DEPARTMENT OF MEDICINE"/>
    <x v="282"/>
    <s v="P"/>
    <n v="674566"/>
    <s v="STD/AIDS TG 36-40"/>
    <x v="4"/>
    <x v="162"/>
    <n v="0"/>
    <n v="-15296.180700000001"/>
    <n v="0"/>
    <n v="0"/>
    <n v="0"/>
  </r>
  <r>
    <x v="14"/>
    <n v="3040944003"/>
    <s v="815 PHARM"/>
    <x v="283"/>
    <m/>
    <m/>
    <s v="WNT IN PROGENITOR CELL"/>
    <x v="52"/>
    <x v="208"/>
    <n v="0"/>
    <n v="0"/>
    <n v="675.69"/>
    <n v="0"/>
    <n v="0"/>
  </r>
  <r>
    <x v="14"/>
    <n v="3040112081"/>
    <s v="DEPARTMENT OF MEDICINE"/>
    <x v="284"/>
    <m/>
    <m/>
    <s v="GI TRAINING GRANT 13"/>
    <x v="4"/>
    <x v="209"/>
    <n v="0"/>
    <n v="0"/>
    <n v="0"/>
    <n v="0"/>
    <n v="0"/>
  </r>
  <r>
    <x v="14"/>
    <n v="3040112018"/>
    <s v="DEPARTMENT OF MEDICINE"/>
    <x v="285"/>
    <s v="P"/>
    <n v="674519"/>
    <s v="Y2 SEATTLE STD/HIV PTC"/>
    <x v="8"/>
    <x v="115"/>
    <n v="0"/>
    <n v="0"/>
    <n v="118.45"/>
    <n v="0"/>
    <n v="0"/>
  </r>
  <r>
    <x v="14"/>
    <n v="3040605800"/>
    <s v="REG AFF"/>
    <x v="286"/>
    <s v="S"/>
    <n v="674741"/>
    <s v="AKAHEC 13-14 POINT SRV"/>
    <x v="8"/>
    <x v="156"/>
    <n v="0"/>
    <n v="0"/>
    <n v="334.35"/>
    <n v="0"/>
    <n v="0"/>
  </r>
  <r>
    <x v="14"/>
    <n v="3040112111"/>
    <s v="DEPARTMENT OF MEDICINE"/>
    <x v="287"/>
    <m/>
    <m/>
    <s v="GENETIC FELLOW"/>
    <x v="4"/>
    <x v="164"/>
    <n v="3795.81"/>
    <n v="0"/>
    <n v="933"/>
    <n v="0"/>
    <n v="0"/>
  </r>
  <r>
    <x v="14"/>
    <n v="3040442450"/>
    <s v="MICROBIOLOGY"/>
    <x v="288"/>
    <m/>
    <m/>
    <s v="DIVERSITY INFECTION"/>
    <x v="4"/>
    <x v="139"/>
    <n v="0"/>
    <n v="-196.85589999999999"/>
    <n v="0"/>
    <n v="24300"/>
    <n v="0"/>
  </r>
  <r>
    <x v="14"/>
    <n v="3040112047"/>
    <s v="DEPARTMENT OF MEDICINE"/>
    <x v="289"/>
    <m/>
    <m/>
    <s v="CV TRAINING"/>
    <x v="4"/>
    <x v="210"/>
    <n v="22656.1"/>
    <n v="0"/>
    <n v="0"/>
    <n v="0"/>
    <n v="-1578.59"/>
  </r>
  <r>
    <x v="14"/>
    <n v="3040920000"/>
    <s v="815 RADGY"/>
    <x v="290"/>
    <s v="P"/>
    <n v="661476"/>
    <s v="SPRINT FAST Y3"/>
    <x v="6"/>
    <x v="199"/>
    <n v="0"/>
    <n v="0"/>
    <n v="0"/>
    <n v="0"/>
    <n v="-21913.89"/>
  </r>
  <r>
    <x v="14"/>
    <n v="3040112047"/>
    <s v="DEPARTMENT OF MEDICINE"/>
    <x v="291"/>
    <m/>
    <m/>
    <s v="CV TRAINING"/>
    <x v="39"/>
    <x v="210"/>
    <n v="24858.26"/>
    <n v="0"/>
    <n v="0"/>
    <n v="0"/>
    <n v="-2163.36"/>
  </r>
  <r>
    <x v="14"/>
    <n v="3040112071"/>
    <s v="DEPARTMENT OF MEDICINE"/>
    <x v="292"/>
    <m/>
    <m/>
    <s v="DERM TRAINING T32"/>
    <x v="39"/>
    <x v="211"/>
    <n v="0"/>
    <n v="0"/>
    <n v="73.87"/>
    <n v="0"/>
    <n v="0"/>
  </r>
  <r>
    <x v="14"/>
    <n v="3040442490"/>
    <s v="MICROBIOLOGY"/>
    <x v="293"/>
    <m/>
    <m/>
    <s v="RAININ FOUND"/>
    <x v="13"/>
    <x v="182"/>
    <n v="0"/>
    <n v="0"/>
    <n v="0"/>
    <n v="0"/>
    <n v="0"/>
  </r>
  <r>
    <x v="15"/>
    <n v="3060003020"/>
    <s v="FAMILY &amp; CHILD NURSING"/>
    <x v="294"/>
    <m/>
    <m/>
    <s v="PFR CHILDREN'S ADMIN"/>
    <x v="4"/>
    <x v="212"/>
    <n v="0"/>
    <n v="0"/>
    <n v="7244.39"/>
    <n v="0"/>
    <n v="0"/>
  </r>
  <r>
    <x v="15"/>
    <n v="3060005000"/>
    <s v="BIOBHV NURS &amp; HLTH SYS"/>
    <x v="295"/>
    <m/>
    <m/>
    <s v="BIOBEHAVIORAL NURS RES"/>
    <x v="11"/>
    <x v="213"/>
    <n v="9578"/>
    <n v="0"/>
    <n v="141.28"/>
    <n v="0"/>
    <n v="0"/>
  </r>
  <r>
    <x v="15"/>
    <n v="3060005000"/>
    <s v="BIOBHV NURS &amp; HLTH SYS"/>
    <x v="296"/>
    <m/>
    <m/>
    <s v="xxxADVxxxTRISERV COOK"/>
    <x v="11"/>
    <x v="214"/>
    <n v="0"/>
    <n v="0"/>
    <n v="0"/>
    <n v="0"/>
    <n v="-4378.3"/>
  </r>
  <r>
    <x v="15"/>
    <n v="3060005000"/>
    <s v="BIOBHV NURS &amp; HLTH SYS"/>
    <x v="297"/>
    <m/>
    <m/>
    <s v="P3P2 SUB"/>
    <x v="4"/>
    <x v="215"/>
    <n v="0"/>
    <n v="0"/>
    <n v="0"/>
    <n v="13136.38"/>
    <n v="0"/>
  </r>
  <r>
    <x v="15"/>
    <n v="3060005000"/>
    <s v="BIOBHV NURS &amp; HLTH SYS"/>
    <x v="298"/>
    <m/>
    <m/>
    <s v="EXERCISE ICD"/>
    <x v="4"/>
    <x v="216"/>
    <n v="0"/>
    <n v="0"/>
    <n v="0"/>
    <n v="0"/>
    <n v="-0.28999999999999998"/>
  </r>
  <r>
    <x v="15"/>
    <n v="3060005000"/>
    <s v="BIOBHV NURS &amp; HLTH SYS"/>
    <x v="299"/>
    <m/>
    <m/>
    <s v="WWAMI ITNEP"/>
    <x v="4"/>
    <x v="217"/>
    <n v="198.09"/>
    <n v="0"/>
    <n v="0"/>
    <n v="0"/>
    <n v="0"/>
  </r>
  <r>
    <x v="16"/>
    <n v="3080004000"/>
    <s v="PHARMACEUTICS"/>
    <x v="300"/>
    <m/>
    <m/>
    <s v="MIP HIV"/>
    <x v="8"/>
    <x v="218"/>
    <n v="0"/>
    <n v="0"/>
    <n v="6759.22"/>
    <n v="49464.41"/>
    <n v="0"/>
  </r>
  <r>
    <x v="16"/>
    <n v="3080001000"/>
    <s v="DEPARTMENT OF PHARMACY"/>
    <x v="301"/>
    <m/>
    <m/>
    <s v="NOVARTIS OUTCOMES"/>
    <x v="21"/>
    <x v="219"/>
    <n v="0"/>
    <n v="0"/>
    <n v="7538.14"/>
    <n v="47860.05"/>
    <n v="0"/>
  </r>
  <r>
    <x v="17"/>
    <n v="3100002000"/>
    <s v="ENVIRO &amp; OCCUP HEALTH"/>
    <x v="302"/>
    <s v="P"/>
    <n v="636714"/>
    <s v="DETECTOR-DHS/LATTICE"/>
    <x v="15"/>
    <x v="220"/>
    <n v="0"/>
    <n v="0"/>
    <n v="0"/>
    <n v="13987.34"/>
    <n v="0"/>
  </r>
  <r>
    <x v="17"/>
    <n v="3100001000"/>
    <s v="BIOSTAT MAIN RESEARCH"/>
    <x v="303"/>
    <m/>
    <m/>
    <s v="GHC BENKESER 2014"/>
    <x v="19"/>
    <x v="221"/>
    <n v="0"/>
    <n v="0"/>
    <n v="0"/>
    <n v="714.7"/>
    <n v="0"/>
  </r>
  <r>
    <x v="17"/>
    <n v="3100003310"/>
    <s v="EPIDEMIOLOGY"/>
    <x v="304"/>
    <s v="S"/>
    <n v="626660"/>
    <s v="NPCC-3 RESEARCH"/>
    <x v="8"/>
    <x v="222"/>
    <n v="0"/>
    <n v="0"/>
    <n v="0"/>
    <n v="0"/>
    <n v="0"/>
  </r>
  <r>
    <x v="17"/>
    <n v="3100003310"/>
    <s v="EPIDEMIOLOGY"/>
    <x v="305"/>
    <s v="S"/>
    <n v="626660"/>
    <s v="NPCC-3 OUTREACH"/>
    <x v="8"/>
    <x v="222"/>
    <n v="0"/>
    <n v="0"/>
    <n v="0"/>
    <n v="0"/>
    <n v="0"/>
  </r>
  <r>
    <x v="17"/>
    <n v="3100003310"/>
    <s v="EPIDEMIOLOGY"/>
    <x v="306"/>
    <s v="S"/>
    <n v="626660"/>
    <s v="NPCC-3 TRAINING"/>
    <x v="8"/>
    <x v="222"/>
    <n v="11691.85"/>
    <n v="0"/>
    <n v="0"/>
    <n v="0"/>
    <n v="0"/>
  </r>
  <r>
    <x v="17"/>
    <n v="3100004300"/>
    <s v="HEALTH SERVICES/MAIN"/>
    <x v="307"/>
    <m/>
    <m/>
    <s v="RWJF PH LAW MODULES"/>
    <x v="6"/>
    <x v="223"/>
    <n v="0"/>
    <n v="0"/>
    <n v="0"/>
    <n v="0"/>
    <n v="0"/>
  </r>
  <r>
    <x v="17"/>
    <n v="3100002000"/>
    <s v="ENVIRO &amp; OCCUP HEALTH"/>
    <x v="308"/>
    <m/>
    <m/>
    <s v="SPECTOR SHIP RTW"/>
    <x v="18"/>
    <x v="224"/>
    <n v="0"/>
    <n v="-3644.7029000000002"/>
    <n v="0"/>
    <n v="0"/>
    <n v="0"/>
  </r>
  <r>
    <x v="17"/>
    <n v="3100004300"/>
    <s v="HEALTH SERVICES/MAIN"/>
    <x v="309"/>
    <m/>
    <m/>
    <s v="2011 PH SYMPOSIUM"/>
    <x v="55"/>
    <x v="225"/>
    <n v="0"/>
    <n v="-8134.0671000000002"/>
    <n v="5107.8900000000003"/>
    <n v="0"/>
    <n v="0"/>
  </r>
  <r>
    <x v="17"/>
    <n v="3100004300"/>
    <s v="HEALTH SERVICES/MAIN"/>
    <x v="310"/>
    <m/>
    <m/>
    <s v="NWPERLC"/>
    <x v="40"/>
    <x v="226"/>
    <n v="355723"/>
    <n v="0"/>
    <n v="182549.37"/>
    <n v="0"/>
    <n v="0"/>
  </r>
  <r>
    <x v="17"/>
    <n v="3100049020"/>
    <s v="GLOBAL HEALTH"/>
    <x v="311"/>
    <s v="S"/>
    <n v="660924"/>
    <s v="MOZ POP ON"/>
    <x v="40"/>
    <x v="227"/>
    <n v="0"/>
    <n v="0"/>
    <n v="0"/>
    <n v="0"/>
    <n v="0"/>
  </r>
  <r>
    <x v="17"/>
    <n v="3100049020"/>
    <s v="GLOBAL HEALTH"/>
    <x v="312"/>
    <m/>
    <m/>
    <s v="TA TO MISAU"/>
    <x v="40"/>
    <x v="228"/>
    <n v="0"/>
    <n v="0"/>
    <n v="0"/>
    <n v="7391.16"/>
    <n v="0"/>
  </r>
  <r>
    <x v="17"/>
    <n v="3100004300"/>
    <s v="HEALTH SERVICES/MAIN"/>
    <x v="313"/>
    <m/>
    <m/>
    <s v="REVERE REGENSTRIEF"/>
    <x v="40"/>
    <x v="225"/>
    <n v="0"/>
    <n v="0"/>
    <n v="0"/>
    <n v="1683.65"/>
    <n v="0"/>
  </r>
  <r>
    <x v="17"/>
    <n v="3100049020"/>
    <s v="GLOBAL HEALTH"/>
    <x v="314"/>
    <s v="P"/>
    <n v="660924"/>
    <s v="MOZAMBIQUE POP"/>
    <x v="40"/>
    <x v="227"/>
    <n v="0"/>
    <n v="0"/>
    <n v="0"/>
    <n v="5590.42"/>
    <n v="0"/>
  </r>
  <r>
    <x v="17"/>
    <n v="3100002000"/>
    <s v="ENVIRO &amp; OCCUP HEALTH"/>
    <x v="315"/>
    <s v="P"/>
    <n v="660361"/>
    <s v="SBIR-LATTICE DOE"/>
    <x v="7"/>
    <x v="220"/>
    <n v="0"/>
    <n v="0"/>
    <n v="2515.41"/>
    <n v="33000"/>
    <n v="0"/>
  </r>
  <r>
    <x v="17"/>
    <n v="3100001000"/>
    <s v="BIOSTAT MAIN RESEARCH"/>
    <x v="316"/>
    <m/>
    <m/>
    <s v="ADIPOSITY"/>
    <x v="56"/>
    <x v="229"/>
    <n v="0"/>
    <n v="0"/>
    <n v="0"/>
    <n v="290.24"/>
    <n v="0"/>
  </r>
  <r>
    <x v="17"/>
    <n v="3100002000"/>
    <s v="ENVIRO &amp; OCCUP HEALTH"/>
    <x v="317"/>
    <s v="P"/>
    <n v="660042"/>
    <s v="LATTICE/AF SBIR PH-II"/>
    <x v="3"/>
    <x v="220"/>
    <n v="0"/>
    <n v="0"/>
    <n v="1.44"/>
    <n v="14210.56"/>
    <n v="0"/>
  </r>
  <r>
    <x v="17"/>
    <n v="3100001000"/>
    <s v="BIOSTAT MAIN RESEARCH"/>
    <x v="318"/>
    <m/>
    <m/>
    <s v="DUKE-PREVENT SCD YR3"/>
    <x v="17"/>
    <x v="230"/>
    <n v="0"/>
    <n v="0"/>
    <n v="34.75"/>
    <n v="4857.24"/>
    <n v="0"/>
  </r>
  <r>
    <x v="17"/>
    <n v="3100003310"/>
    <s v="EPIDEMIOLOGY"/>
    <x v="319"/>
    <s v="P"/>
    <n v="626660"/>
    <s v="NPCC-3"/>
    <x v="8"/>
    <x v="222"/>
    <n v="0"/>
    <n v="0"/>
    <n v="0"/>
    <n v="0"/>
    <n v="0"/>
  </r>
  <r>
    <x v="17"/>
    <n v="3100003310"/>
    <s v="EPIDEMIOLOGY"/>
    <x v="320"/>
    <s v="S"/>
    <n v="626660"/>
    <s v="NPCC-SIMONDS"/>
    <x v="8"/>
    <x v="222"/>
    <n v="17342.14"/>
    <n v="0"/>
    <n v="0"/>
    <n v="0"/>
    <n v="0"/>
  </r>
  <r>
    <x v="17"/>
    <n v="3100001020"/>
    <s v="BIOSTAT MAIN RESEARCH"/>
    <x v="321"/>
    <s v="S"/>
    <n v="626868"/>
    <s v="MESA CLASSIC OPTION 10"/>
    <x v="22"/>
    <x v="231"/>
    <n v="1.18"/>
    <n v="0"/>
    <n v="0"/>
    <n v="0"/>
    <n v="0"/>
  </r>
  <r>
    <x v="17"/>
    <n v="3100001020"/>
    <s v="BIOSTAT MAIN RESEARCH"/>
    <x v="322"/>
    <s v="S"/>
    <n v="626868"/>
    <s v="MESA EYE OPTION 9"/>
    <x v="22"/>
    <x v="231"/>
    <n v="24352.07"/>
    <n v="0"/>
    <n v="0"/>
    <n v="0"/>
    <n v="0"/>
  </r>
  <r>
    <x v="17"/>
    <n v="3100003300"/>
    <s v="EPIDEMIOLOGY"/>
    <x v="323"/>
    <m/>
    <m/>
    <s v="GS SUBJECT ISSUES"/>
    <x v="33"/>
    <x v="232"/>
    <n v="0"/>
    <n v="0"/>
    <n v="0"/>
    <n v="0"/>
    <n v="-0.22"/>
  </r>
  <r>
    <x v="17"/>
    <n v="3100001020"/>
    <s v="BIOSTAT MAIN RESEARCH"/>
    <x v="324"/>
    <s v="P"/>
    <n v="626868"/>
    <s v="MESA-2 OPT 9-10"/>
    <x v="22"/>
    <x v="231"/>
    <n v="0"/>
    <n v="0"/>
    <n v="0"/>
    <n v="0"/>
    <n v="0"/>
  </r>
  <r>
    <x v="17"/>
    <n v="3100003310"/>
    <s v="EPIDEMIOLOGY"/>
    <x v="325"/>
    <m/>
    <m/>
    <s v="THRIVE STUDY"/>
    <x v="6"/>
    <x v="222"/>
    <n v="0"/>
    <n v="0"/>
    <n v="0"/>
    <n v="1953.26"/>
    <n v="0"/>
  </r>
  <r>
    <x v="17"/>
    <n v="3100001020"/>
    <s v="BIOSTAT MAIN RESEARCH"/>
    <x v="326"/>
    <m/>
    <m/>
    <s v="CHS - CALICO 2012-13"/>
    <x v="6"/>
    <x v="233"/>
    <n v="0"/>
    <n v="0"/>
    <n v="0"/>
    <n v="7986.69"/>
    <n v="0"/>
  </r>
  <r>
    <x v="17"/>
    <n v="3100004000"/>
    <s v="HEALTH SERVICES/MAIN"/>
    <x v="327"/>
    <m/>
    <m/>
    <s v="EVALUATION VDB PROGRAM"/>
    <x v="30"/>
    <x v="234"/>
    <n v="0"/>
    <n v="0"/>
    <n v="0"/>
    <n v="10511.5"/>
    <n v="0"/>
  </r>
  <r>
    <x v="17"/>
    <n v="3100002000"/>
    <s v="ENVIRO &amp; OCCUP HEALTH"/>
    <x v="328"/>
    <m/>
    <m/>
    <s v="DOSE STUDY"/>
    <x v="4"/>
    <x v="235"/>
    <n v="0"/>
    <n v="0"/>
    <n v="0"/>
    <n v="0"/>
    <n v="-0.42"/>
  </r>
  <r>
    <x v="17"/>
    <n v="3100002000"/>
    <s v="ENVIRO &amp; OCCUP HEALTH"/>
    <x v="329"/>
    <s v="S"/>
    <n v="624905"/>
    <s v="MICROARRY 2013-14"/>
    <x v="4"/>
    <x v="236"/>
    <n v="0"/>
    <n v="0"/>
    <n v="0"/>
    <n v="0"/>
    <n v="0"/>
  </r>
  <r>
    <x v="17"/>
    <n v="3100002000"/>
    <s v="ENVIRO &amp; OCCUP HEALTH"/>
    <x v="330"/>
    <m/>
    <m/>
    <s v="WHOLE BODY VIBE EXP 3"/>
    <x v="8"/>
    <x v="237"/>
    <n v="0"/>
    <n v="0"/>
    <n v="0"/>
    <n v="0"/>
    <n v="0"/>
  </r>
  <r>
    <x v="18"/>
    <n v="5100001032"/>
    <s v="BR-B DEAN'S OFFICE"/>
    <x v="331"/>
    <s v="S"/>
    <n v="660604"/>
    <s v="ECSEL C&amp;E SUB 84.173"/>
    <x v="8"/>
    <x v="238"/>
    <n v="0"/>
    <n v="0"/>
    <n v="0"/>
    <n v="2160"/>
    <n v="0"/>
  </r>
  <r>
    <x v="18"/>
    <n v="5100001032"/>
    <s v="BR-B DEAN'S OFFICE"/>
    <x v="332"/>
    <s v="P"/>
    <n v="660604"/>
    <s v="ECSEL C&amp;E"/>
    <x v="8"/>
    <x v="238"/>
    <n v="0"/>
    <n v="0"/>
    <n v="0"/>
    <n v="0"/>
    <n v="0"/>
  </r>
  <r>
    <x v="18"/>
    <n v="5100001020"/>
    <s v="BR-B DEAN'S OFFICE"/>
    <x v="333"/>
    <m/>
    <m/>
    <s v="AIEA FELLOWSHIP"/>
    <x v="57"/>
    <x v="239"/>
    <n v="0"/>
    <n v="0"/>
    <n v="1533.5"/>
    <n v="0"/>
    <n v="0"/>
  </r>
  <r>
    <x v="19"/>
    <n v="5300001000"/>
    <s v="BR-B BUSINESS"/>
    <x v="334"/>
    <m/>
    <m/>
    <s v="FUTUREENTDESIGNS2020"/>
    <x v="58"/>
    <x v="240"/>
    <n v="0"/>
    <n v="0"/>
    <n v="21384.87"/>
    <n v="24207.200000000001"/>
    <n v="0"/>
  </r>
  <r>
    <x v="20"/>
    <n v="5800001000"/>
    <s v="BR-B CTR UNV STDY/PRGM"/>
    <x v="335"/>
    <m/>
    <m/>
    <s v="CONFINED H2O"/>
    <x v="11"/>
    <x v="241"/>
    <n v="0"/>
    <n v="0"/>
    <n v="0"/>
    <n v="2190.81"/>
    <n v="0"/>
  </r>
  <r>
    <x v="21"/>
    <n v="6150001100"/>
    <s v="ACADEMIC AFFAIRS-T"/>
    <x v="336"/>
    <m/>
    <m/>
    <s v="PTMSC ROOF RUNOFF"/>
    <x v="4"/>
    <x v="242"/>
    <n v="0"/>
    <n v="0"/>
    <n v="0"/>
    <n v="0"/>
    <n v="0"/>
  </r>
  <r>
    <x v="22"/>
    <n v="6350001000"/>
    <s v="T-COMP &amp; SOFTWARE SYS"/>
    <x v="337"/>
    <s v="P"/>
    <n v="667551"/>
    <s v="MHS PHASE 2"/>
    <x v="19"/>
    <x v="243"/>
    <n v="0"/>
    <n v="0"/>
    <n v="0"/>
    <n v="0"/>
    <n v="0"/>
  </r>
  <r>
    <x v="22"/>
    <n v="6350001000"/>
    <s v="T-COMP &amp; SOFTWARE SYS"/>
    <x v="338"/>
    <s v="S"/>
    <n v="667551"/>
    <s v="MHS SUMMER 2014"/>
    <x v="19"/>
    <x v="243"/>
    <n v="0"/>
    <n v="0"/>
    <n v="0"/>
    <n v="0"/>
    <n v="0"/>
  </r>
  <r>
    <x v="23"/>
    <n v="6400001000"/>
    <s v="T-EDUCATION"/>
    <x v="339"/>
    <m/>
    <m/>
    <s v="TEACHING PARTNERSHIP"/>
    <x v="8"/>
    <x v="244"/>
    <n v="7685.16"/>
    <n v="0"/>
    <n v="12766.88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preserveFormatting="0" itemPrintTitles="1" createdVersion="5" indent="0" outline="1" outlineData="1" multipleFieldFilters="0" rowHeaderCaption="PI or Budget Number">
  <location ref="A3:F29" firstHeaderRow="1" firstDataRow="2" firstDataCol="1"/>
  <pivotFields count="15">
    <pivotField axis="axisRow" showAll="0">
      <items count="2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t="default" sd="0"/>
      </items>
    </pivotField>
    <pivotField showAll="0"/>
    <pivotField showAll="0"/>
    <pivotField axis="axisRow" dataField="1" showAll="0">
      <items count="341">
        <item x="250"/>
        <item x="298"/>
        <item x="171"/>
        <item x="41"/>
        <item x="72"/>
        <item x="170"/>
        <item x="169"/>
        <item x="70"/>
        <item x="37"/>
        <item x="168"/>
        <item x="167"/>
        <item x="20"/>
        <item x="60"/>
        <item x="58"/>
        <item x="56"/>
        <item x="166"/>
        <item x="165"/>
        <item x="113"/>
        <item x="164"/>
        <item x="163"/>
        <item x="109"/>
        <item x="52"/>
        <item x="51"/>
        <item x="162"/>
        <item x="323"/>
        <item x="36"/>
        <item x="103"/>
        <item x="102"/>
        <item x="149"/>
        <item x="160"/>
        <item x="172"/>
        <item x="77"/>
        <item x="330"/>
        <item x="158"/>
        <item x="157"/>
        <item x="156"/>
        <item x="19"/>
        <item x="18"/>
        <item x="155"/>
        <item x="154"/>
        <item x="131"/>
        <item x="153"/>
        <item x="0"/>
        <item x="65"/>
        <item x="152"/>
        <item x="151"/>
        <item x="150"/>
        <item x="184"/>
        <item x="186"/>
        <item x="328"/>
        <item x="161"/>
        <item x="54"/>
        <item x="17"/>
        <item x="67"/>
        <item x="1"/>
        <item x="130"/>
        <item x="195"/>
        <item x="194"/>
        <item x="193"/>
        <item x="192"/>
        <item x="191"/>
        <item x="190"/>
        <item x="319"/>
        <item x="189"/>
        <item x="188"/>
        <item x="187"/>
        <item x="173"/>
        <item x="16"/>
        <item x="197"/>
        <item x="141"/>
        <item x="182"/>
        <item x="159"/>
        <item x="15"/>
        <item x="181"/>
        <item x="57"/>
        <item x="324"/>
        <item x="322"/>
        <item x="321"/>
        <item x="320"/>
        <item x="310"/>
        <item x="47"/>
        <item x="180"/>
        <item x="122"/>
        <item x="88"/>
        <item x="329"/>
        <item x="14"/>
        <item x="304"/>
        <item x="305"/>
        <item x="306"/>
        <item x="27"/>
        <item x="179"/>
        <item x="127"/>
        <item x="178"/>
        <item x="177"/>
        <item x="89"/>
        <item x="176"/>
        <item x="175"/>
        <item x="80"/>
        <item x="116"/>
        <item x="91"/>
        <item x="95"/>
        <item x="174"/>
        <item x="2"/>
        <item x="196"/>
        <item x="12"/>
        <item x="97"/>
        <item x="76"/>
        <item x="309"/>
        <item x="302"/>
        <item x="21"/>
        <item x="55"/>
        <item x="139"/>
        <item x="74"/>
        <item x="69"/>
        <item x="137"/>
        <item x="136"/>
        <item x="145"/>
        <item x="114"/>
        <item x="138"/>
        <item x="123"/>
        <item x="93"/>
        <item x="108"/>
        <item x="107"/>
        <item x="98"/>
        <item x="143"/>
        <item x="83"/>
        <item x="10"/>
        <item x="140"/>
        <item x="86"/>
        <item x="100"/>
        <item x="142"/>
        <item x="147"/>
        <item x="146"/>
        <item x="134"/>
        <item x="9"/>
        <item x="90"/>
        <item x="87"/>
        <item x="316"/>
        <item x="112"/>
        <item x="135"/>
        <item x="38"/>
        <item x="42"/>
        <item x="62"/>
        <item x="204"/>
        <item x="71"/>
        <item x="317"/>
        <item x="270"/>
        <item x="63"/>
        <item x="269"/>
        <item x="267"/>
        <item x="266"/>
        <item x="265"/>
        <item x="264"/>
        <item x="121"/>
        <item x="315"/>
        <item x="262"/>
        <item x="261"/>
        <item x="202"/>
        <item x="247"/>
        <item x="183"/>
        <item x="271"/>
        <item x="257"/>
        <item x="256"/>
        <item x="255"/>
        <item x="254"/>
        <item x="253"/>
        <item x="332"/>
        <item x="251"/>
        <item x="119"/>
        <item x="8"/>
        <item x="13"/>
        <item x="314"/>
        <item x="49"/>
        <item x="248"/>
        <item x="260"/>
        <item x="313"/>
        <item x="73"/>
        <item x="7"/>
        <item x="68"/>
        <item x="335"/>
        <item x="312"/>
        <item x="35"/>
        <item x="120"/>
        <item x="311"/>
        <item x="53"/>
        <item x="290"/>
        <item x="293"/>
        <item x="272"/>
        <item x="283"/>
        <item x="22"/>
        <item x="25"/>
        <item x="288"/>
        <item x="281"/>
        <item x="280"/>
        <item x="279"/>
        <item x="278"/>
        <item x="129"/>
        <item x="277"/>
        <item x="276"/>
        <item x="331"/>
        <item x="78"/>
        <item x="318"/>
        <item x="30"/>
        <item x="274"/>
        <item x="273"/>
        <item x="258"/>
        <item x="31"/>
        <item x="245"/>
        <item x="45"/>
        <item x="94"/>
        <item x="118"/>
        <item x="46"/>
        <item x="220"/>
        <item x="307"/>
        <item x="216"/>
        <item x="28"/>
        <item x="132"/>
        <item x="92"/>
        <item x="29"/>
        <item x="214"/>
        <item x="213"/>
        <item x="81"/>
        <item x="308"/>
        <item x="211"/>
        <item x="6"/>
        <item x="205"/>
        <item x="294"/>
        <item x="61"/>
        <item x="5"/>
        <item x="301"/>
        <item x="303"/>
        <item x="201"/>
        <item x="325"/>
        <item x="133"/>
        <item x="199"/>
        <item x="24"/>
        <item x="96"/>
        <item x="233"/>
        <item x="4"/>
        <item x="326"/>
        <item x="117"/>
        <item x="243"/>
        <item x="23"/>
        <item x="110"/>
        <item x="242"/>
        <item x="334"/>
        <item x="240"/>
        <item x="239"/>
        <item x="297"/>
        <item x="238"/>
        <item x="236"/>
        <item x="222"/>
        <item x="234"/>
        <item x="111"/>
        <item x="126"/>
        <item x="246"/>
        <item x="231"/>
        <item x="230"/>
        <item x="33"/>
        <item x="59"/>
        <item x="124"/>
        <item x="327"/>
        <item x="105"/>
        <item x="104"/>
        <item x="228"/>
        <item x="227"/>
        <item x="226"/>
        <item x="336"/>
        <item x="224"/>
        <item x="3"/>
        <item x="296"/>
        <item x="337"/>
        <item x="85"/>
        <item x="106"/>
        <item x="84"/>
        <item x="101"/>
        <item x="225"/>
        <item x="128"/>
        <item x="229"/>
        <item x="232"/>
        <item x="237"/>
        <item x="32"/>
        <item x="99"/>
        <item x="339"/>
        <item x="125"/>
        <item x="241"/>
        <item x="338"/>
        <item x="244"/>
        <item x="210"/>
        <item x="200"/>
        <item x="203"/>
        <item x="207"/>
        <item x="221"/>
        <item x="300"/>
        <item x="209"/>
        <item x="198"/>
        <item x="79"/>
        <item x="212"/>
        <item x="11"/>
        <item x="217"/>
        <item x="44"/>
        <item x="218"/>
        <item x="219"/>
        <item x="295"/>
        <item x="275"/>
        <item x="299"/>
        <item x="292"/>
        <item x="291"/>
        <item x="64"/>
        <item x="285"/>
        <item x="289"/>
        <item x="287"/>
        <item x="284"/>
        <item x="282"/>
        <item x="252"/>
        <item x="263"/>
        <item x="268"/>
        <item x="259"/>
        <item x="215"/>
        <item x="223"/>
        <item x="235"/>
        <item x="208"/>
        <item x="206"/>
        <item x="286"/>
        <item x="249"/>
        <item x="148"/>
        <item x="144"/>
        <item x="40"/>
        <item x="26"/>
        <item x="66"/>
        <item x="75"/>
        <item x="34"/>
        <item x="185"/>
        <item x="333"/>
        <item x="48"/>
        <item x="50"/>
        <item x="82"/>
        <item x="43"/>
        <item x="115"/>
        <item x="39"/>
        <item t="default"/>
      </items>
    </pivotField>
    <pivotField showAll="0"/>
    <pivotField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246">
        <item x="205"/>
        <item x="244"/>
        <item x="97"/>
        <item x="223"/>
        <item x="156"/>
        <item x="79"/>
        <item x="2"/>
        <item x="5"/>
        <item x="242"/>
        <item x="157"/>
        <item x="40"/>
        <item x="238"/>
        <item x="13"/>
        <item x="70"/>
        <item x="99"/>
        <item x="128"/>
        <item x="114"/>
        <item x="60"/>
        <item x="78"/>
        <item x="171"/>
        <item x="222"/>
        <item x="42"/>
        <item x="233"/>
        <item x="25"/>
        <item x="61"/>
        <item x="155"/>
        <item x="173"/>
        <item x="6"/>
        <item x="151"/>
        <item x="100"/>
        <item x="167"/>
        <item x="28"/>
        <item x="241"/>
        <item x="194"/>
        <item x="158"/>
        <item x="240"/>
        <item x="185"/>
        <item x="234"/>
        <item x="113"/>
        <item x="87"/>
        <item x="111"/>
        <item x="161"/>
        <item x="17"/>
        <item x="122"/>
        <item x="1"/>
        <item x="4"/>
        <item x="30"/>
        <item x="81"/>
        <item x="186"/>
        <item x="37"/>
        <item x="219"/>
        <item x="73"/>
        <item x="210"/>
        <item x="123"/>
        <item x="98"/>
        <item x="214"/>
        <item x="216"/>
        <item x="227"/>
        <item x="92"/>
        <item x="239"/>
        <item x="16"/>
        <item x="184"/>
        <item x="88"/>
        <item x="232"/>
        <item x="149"/>
        <item x="131"/>
        <item x="107"/>
        <item x="221"/>
        <item x="26"/>
        <item x="83"/>
        <item x="53"/>
        <item x="236"/>
        <item x="202"/>
        <item x="160"/>
        <item x="69"/>
        <item x="46"/>
        <item x="189"/>
        <item x="104"/>
        <item x="74"/>
        <item x="65"/>
        <item x="176"/>
        <item x="138"/>
        <item x="183"/>
        <item x="34"/>
        <item x="112"/>
        <item x="195"/>
        <item x="198"/>
        <item x="153"/>
        <item x="71"/>
        <item x="95"/>
        <item x="204"/>
        <item x="206"/>
        <item x="48"/>
        <item x="150"/>
        <item x="201"/>
        <item x="132"/>
        <item x="170"/>
        <item x="55"/>
        <item x="218"/>
        <item x="188"/>
        <item x="41"/>
        <item x="119"/>
        <item x="209"/>
        <item x="230"/>
        <item x="121"/>
        <item x="63"/>
        <item x="164"/>
        <item x="47"/>
        <item x="68"/>
        <item x="148"/>
        <item x="237"/>
        <item x="117"/>
        <item x="12"/>
        <item x="39"/>
        <item x="124"/>
        <item x="24"/>
        <item x="125"/>
        <item x="84"/>
        <item x="196"/>
        <item x="62"/>
        <item x="19"/>
        <item x="21"/>
        <item x="203"/>
        <item x="169"/>
        <item x="50"/>
        <item x="231"/>
        <item x="90"/>
        <item x="226"/>
        <item x="22"/>
        <item x="213"/>
        <item x="32"/>
        <item x="45"/>
        <item x="9"/>
        <item x="64"/>
        <item x="166"/>
        <item x="154"/>
        <item x="20"/>
        <item x="207"/>
        <item x="191"/>
        <item x="58"/>
        <item x="162"/>
        <item x="89"/>
        <item x="168"/>
        <item x="115"/>
        <item x="126"/>
        <item x="8"/>
        <item x="187"/>
        <item x="229"/>
        <item x="23"/>
        <item x="129"/>
        <item x="120"/>
        <item x="182"/>
        <item x="15"/>
        <item x="208"/>
        <item x="0"/>
        <item x="33"/>
        <item x="178"/>
        <item x="96"/>
        <item x="175"/>
        <item x="108"/>
        <item x="3"/>
        <item x="225"/>
        <item x="86"/>
        <item x="103"/>
        <item x="177"/>
        <item x="94"/>
        <item x="77"/>
        <item x="211"/>
        <item x="228"/>
        <item x="27"/>
        <item x="67"/>
        <item x="11"/>
        <item x="105"/>
        <item x="172"/>
        <item x="140"/>
        <item x="181"/>
        <item x="144"/>
        <item x="29"/>
        <item x="10"/>
        <item x="52"/>
        <item x="49"/>
        <item x="180"/>
        <item x="72"/>
        <item x="235"/>
        <item x="165"/>
        <item x="190"/>
        <item x="54"/>
        <item x="141"/>
        <item x="80"/>
        <item x="59"/>
        <item x="152"/>
        <item x="82"/>
        <item x="147"/>
        <item x="163"/>
        <item x="76"/>
        <item x="137"/>
        <item x="66"/>
        <item x="35"/>
        <item x="174"/>
        <item x="43"/>
        <item x="159"/>
        <item x="200"/>
        <item x="110"/>
        <item x="14"/>
        <item x="139"/>
        <item x="85"/>
        <item x="56"/>
        <item x="101"/>
        <item x="224"/>
        <item x="212"/>
        <item x="109"/>
        <item x="7"/>
        <item x="102"/>
        <item x="143"/>
        <item x="193"/>
        <item x="57"/>
        <item x="36"/>
        <item x="91"/>
        <item x="75"/>
        <item x="134"/>
        <item x="243"/>
        <item x="106"/>
        <item x="179"/>
        <item x="135"/>
        <item x="93"/>
        <item x="136"/>
        <item x="127"/>
        <item x="145"/>
        <item x="130"/>
        <item x="197"/>
        <item x="118"/>
        <item x="146"/>
        <item x="192"/>
        <item x="18"/>
        <item x="44"/>
        <item x="38"/>
        <item x="215"/>
        <item x="116"/>
        <item x="142"/>
        <item x="31"/>
        <item x="133"/>
        <item x="220"/>
        <item x="199"/>
        <item x="51"/>
        <item x="217"/>
        <item t="default"/>
      </items>
    </pivotField>
    <pivotField numFmtId="40" showAll="0"/>
    <pivotField numFmtId="40" showAll="0"/>
    <pivotField numFmtId="40" showAll="0"/>
    <pivotField numFmtId="40" showAll="0"/>
    <pivotField numFmtId="40" showAll="0"/>
    <pivotField axis="axisCol" showAll="0" defaultSubtotal="0">
      <items count="6">
        <item x="0"/>
        <item x="1"/>
        <item x="2"/>
        <item x="3"/>
        <item x="4"/>
        <item x="5"/>
      </items>
    </pivotField>
  </pivotFields>
  <rowFields count="3">
    <field x="0"/>
    <field x="8"/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14"/>
  </colFields>
  <colItems count="5">
    <i>
      <x v="1"/>
    </i>
    <i>
      <x v="2"/>
    </i>
    <i>
      <x v="3"/>
    </i>
    <i>
      <x v="4"/>
    </i>
    <i t="grand">
      <x/>
    </i>
  </colItems>
  <dataFields count="1">
    <dataField name="Major Org Code Description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A30" sqref="A30"/>
    </sheetView>
  </sheetViews>
  <sheetFormatPr defaultRowHeight="15" x14ac:dyDescent="0.25"/>
  <cols>
    <col min="1" max="1" width="32.7109375" customWidth="1"/>
    <col min="2" max="5" width="8.7109375" customWidth="1"/>
    <col min="6" max="6" width="11.7109375" customWidth="1"/>
  </cols>
  <sheetData>
    <row r="1" spans="1:8" ht="23.25" x14ac:dyDescent="0.35">
      <c r="A1" s="22" t="s">
        <v>722</v>
      </c>
      <c r="B1" s="22"/>
      <c r="C1" s="22"/>
      <c r="D1" s="22"/>
      <c r="E1" s="22"/>
      <c r="F1" s="22"/>
      <c r="G1" s="17"/>
      <c r="H1" s="17"/>
    </row>
    <row r="2" spans="1:8" ht="15.75" x14ac:dyDescent="0.25">
      <c r="A2" s="23" t="s">
        <v>721</v>
      </c>
      <c r="B2" s="23"/>
      <c r="C2" s="23"/>
      <c r="D2" s="23"/>
      <c r="E2" s="23"/>
      <c r="F2" s="23"/>
      <c r="G2" s="18"/>
      <c r="H2" s="18"/>
    </row>
    <row r="3" spans="1:8" x14ac:dyDescent="0.25">
      <c r="A3" s="15" t="s">
        <v>719</v>
      </c>
      <c r="B3" s="15" t="s">
        <v>718</v>
      </c>
    </row>
    <row r="4" spans="1:8" x14ac:dyDescent="0.25">
      <c r="A4" s="15" t="s">
        <v>720</v>
      </c>
      <c r="B4" s="24" t="s">
        <v>714</v>
      </c>
      <c r="C4" s="24" t="s">
        <v>715</v>
      </c>
      <c r="D4" s="24" t="s">
        <v>716</v>
      </c>
      <c r="E4" s="24" t="s">
        <v>717</v>
      </c>
      <c r="F4" s="24" t="s">
        <v>713</v>
      </c>
    </row>
    <row r="5" spans="1:8" x14ac:dyDescent="0.25">
      <c r="A5" s="16" t="s">
        <v>1</v>
      </c>
      <c r="B5" s="25"/>
      <c r="C5" s="25"/>
      <c r="D5" s="25">
        <v>1</v>
      </c>
      <c r="E5" s="25">
        <v>1</v>
      </c>
      <c r="F5" s="25">
        <v>2</v>
      </c>
    </row>
    <row r="6" spans="1:8" x14ac:dyDescent="0.25">
      <c r="A6" s="16" t="s">
        <v>6</v>
      </c>
      <c r="B6" s="25">
        <v>4</v>
      </c>
      <c r="C6" s="25">
        <v>1</v>
      </c>
      <c r="D6" s="25">
        <v>2</v>
      </c>
      <c r="E6" s="25">
        <v>13</v>
      </c>
      <c r="F6" s="25">
        <v>20</v>
      </c>
    </row>
    <row r="7" spans="1:8" x14ac:dyDescent="0.25">
      <c r="A7" s="16" t="s">
        <v>46</v>
      </c>
      <c r="B7" s="25"/>
      <c r="C7" s="25"/>
      <c r="D7" s="25"/>
      <c r="E7" s="25">
        <v>4</v>
      </c>
      <c r="F7" s="25">
        <v>4</v>
      </c>
    </row>
    <row r="8" spans="1:8" x14ac:dyDescent="0.25">
      <c r="A8" s="16" t="s">
        <v>57</v>
      </c>
      <c r="B8" s="25"/>
      <c r="C8" s="25"/>
      <c r="D8" s="25"/>
      <c r="E8" s="25">
        <v>18</v>
      </c>
      <c r="F8" s="25">
        <v>18</v>
      </c>
    </row>
    <row r="9" spans="1:8" x14ac:dyDescent="0.25">
      <c r="A9" s="16" t="s">
        <v>97</v>
      </c>
      <c r="B9" s="25"/>
      <c r="C9" s="25"/>
      <c r="D9" s="25"/>
      <c r="E9" s="25">
        <v>1</v>
      </c>
      <c r="F9" s="25">
        <v>1</v>
      </c>
    </row>
    <row r="10" spans="1:8" x14ac:dyDescent="0.25">
      <c r="A10" s="16" t="s">
        <v>101</v>
      </c>
      <c r="B10" s="25"/>
      <c r="C10" s="25"/>
      <c r="D10" s="25"/>
      <c r="E10" s="25">
        <v>9</v>
      </c>
      <c r="F10" s="25">
        <v>9</v>
      </c>
    </row>
    <row r="11" spans="1:8" x14ac:dyDescent="0.25">
      <c r="A11" s="16" t="s">
        <v>121</v>
      </c>
      <c r="B11" s="25">
        <v>1</v>
      </c>
      <c r="C11" s="25"/>
      <c r="D11" s="25">
        <v>4</v>
      </c>
      <c r="E11" s="25">
        <v>32</v>
      </c>
      <c r="F11" s="25">
        <v>37</v>
      </c>
    </row>
    <row r="12" spans="1:8" x14ac:dyDescent="0.25">
      <c r="A12" s="16" t="s">
        <v>195</v>
      </c>
      <c r="B12" s="25"/>
      <c r="C12" s="25">
        <v>2</v>
      </c>
      <c r="D12" s="25">
        <v>5</v>
      </c>
      <c r="E12" s="25">
        <v>17</v>
      </c>
      <c r="F12" s="25">
        <v>24</v>
      </c>
    </row>
    <row r="13" spans="1:8" x14ac:dyDescent="0.25">
      <c r="A13" s="16" t="s">
        <v>243</v>
      </c>
      <c r="B13" s="25"/>
      <c r="C13" s="25"/>
      <c r="D13" s="25">
        <v>1</v>
      </c>
      <c r="E13" s="25">
        <v>1</v>
      </c>
      <c r="F13" s="25">
        <v>2</v>
      </c>
    </row>
    <row r="14" spans="1:8" x14ac:dyDescent="0.25">
      <c r="A14" s="16" t="s">
        <v>249</v>
      </c>
      <c r="B14" s="25"/>
      <c r="C14" s="25"/>
      <c r="D14" s="25"/>
      <c r="E14" s="25">
        <v>2</v>
      </c>
      <c r="F14" s="25">
        <v>2</v>
      </c>
    </row>
    <row r="15" spans="1:8" x14ac:dyDescent="0.25">
      <c r="A15" s="16" t="s">
        <v>254</v>
      </c>
      <c r="B15" s="25"/>
      <c r="C15" s="25"/>
      <c r="D15" s="25"/>
      <c r="E15" s="25">
        <v>6</v>
      </c>
      <c r="F15" s="25">
        <v>6</v>
      </c>
    </row>
    <row r="16" spans="1:8" x14ac:dyDescent="0.25">
      <c r="A16" s="16" t="s">
        <v>267</v>
      </c>
      <c r="B16" s="25"/>
      <c r="C16" s="25"/>
      <c r="D16" s="25"/>
      <c r="E16" s="25">
        <v>1</v>
      </c>
      <c r="F16" s="25">
        <v>1</v>
      </c>
    </row>
    <row r="17" spans="1:6" x14ac:dyDescent="0.25">
      <c r="A17" s="16" t="s">
        <v>271</v>
      </c>
      <c r="B17" s="25"/>
      <c r="C17" s="25"/>
      <c r="D17" s="25">
        <v>1</v>
      </c>
      <c r="E17" s="25">
        <v>5</v>
      </c>
      <c r="F17" s="25">
        <v>6</v>
      </c>
    </row>
    <row r="18" spans="1:6" x14ac:dyDescent="0.25">
      <c r="A18" s="16" t="s">
        <v>286</v>
      </c>
      <c r="B18" s="25"/>
      <c r="C18" s="25"/>
      <c r="D18" s="25">
        <v>1</v>
      </c>
      <c r="E18" s="25">
        <v>1</v>
      </c>
      <c r="F18" s="25">
        <v>2</v>
      </c>
    </row>
    <row r="19" spans="1:6" x14ac:dyDescent="0.25">
      <c r="A19" s="16" t="s">
        <v>293</v>
      </c>
      <c r="B19" s="25">
        <v>3</v>
      </c>
      <c r="C19" s="25">
        <v>2</v>
      </c>
      <c r="D19" s="25">
        <v>19</v>
      </c>
      <c r="E19" s="25">
        <v>136</v>
      </c>
      <c r="F19" s="25">
        <v>160</v>
      </c>
    </row>
    <row r="20" spans="1:6" x14ac:dyDescent="0.25">
      <c r="A20" s="16" t="s">
        <v>598</v>
      </c>
      <c r="B20" s="25"/>
      <c r="C20" s="25"/>
      <c r="D20" s="25"/>
      <c r="E20" s="25">
        <v>6</v>
      </c>
      <c r="F20" s="25">
        <v>6</v>
      </c>
    </row>
    <row r="21" spans="1:6" x14ac:dyDescent="0.25">
      <c r="A21" s="16" t="s">
        <v>613</v>
      </c>
      <c r="B21" s="25"/>
      <c r="C21" s="25"/>
      <c r="D21" s="25"/>
      <c r="E21" s="25">
        <v>2</v>
      </c>
      <c r="F21" s="25">
        <v>2</v>
      </c>
    </row>
    <row r="22" spans="1:6" x14ac:dyDescent="0.25">
      <c r="A22" s="16" t="s">
        <v>620</v>
      </c>
      <c r="B22" s="25">
        <v>2</v>
      </c>
      <c r="C22" s="25">
        <v>1</v>
      </c>
      <c r="D22" s="25">
        <v>1</v>
      </c>
      <c r="E22" s="25">
        <v>25</v>
      </c>
      <c r="F22" s="25">
        <v>29</v>
      </c>
    </row>
    <row r="23" spans="1:6" x14ac:dyDescent="0.25">
      <c r="A23" s="16" t="s">
        <v>672</v>
      </c>
      <c r="B23" s="25"/>
      <c r="C23" s="25"/>
      <c r="D23" s="25"/>
      <c r="E23" s="25">
        <v>3</v>
      </c>
      <c r="F23" s="25">
        <v>3</v>
      </c>
    </row>
    <row r="24" spans="1:6" x14ac:dyDescent="0.25">
      <c r="A24" s="16" t="s">
        <v>679</v>
      </c>
      <c r="B24" s="25"/>
      <c r="C24" s="25"/>
      <c r="D24" s="25">
        <v>1</v>
      </c>
      <c r="E24" s="25"/>
      <c r="F24" s="25">
        <v>1</v>
      </c>
    </row>
    <row r="25" spans="1:6" x14ac:dyDescent="0.25">
      <c r="A25" s="16" t="s">
        <v>683</v>
      </c>
      <c r="B25" s="25"/>
      <c r="C25" s="25"/>
      <c r="D25" s="25"/>
      <c r="E25" s="25">
        <v>1</v>
      </c>
      <c r="F25" s="25">
        <v>1</v>
      </c>
    </row>
    <row r="26" spans="1:6" x14ac:dyDescent="0.25">
      <c r="A26" s="16" t="s">
        <v>687</v>
      </c>
      <c r="B26" s="25"/>
      <c r="C26" s="25"/>
      <c r="D26" s="25"/>
      <c r="E26" s="25">
        <v>1</v>
      </c>
      <c r="F26" s="25">
        <v>1</v>
      </c>
    </row>
    <row r="27" spans="1:6" x14ac:dyDescent="0.25">
      <c r="A27" s="16" t="s">
        <v>691</v>
      </c>
      <c r="B27" s="25"/>
      <c r="C27" s="25"/>
      <c r="D27" s="25"/>
      <c r="E27" s="25">
        <v>2</v>
      </c>
      <c r="F27" s="25">
        <v>2</v>
      </c>
    </row>
    <row r="28" spans="1:6" x14ac:dyDescent="0.25">
      <c r="A28" s="16" t="s">
        <v>696</v>
      </c>
      <c r="B28" s="25"/>
      <c r="C28" s="25"/>
      <c r="D28" s="25"/>
      <c r="E28" s="25">
        <v>1</v>
      </c>
      <c r="F28" s="25">
        <v>1</v>
      </c>
    </row>
    <row r="29" spans="1:6" x14ac:dyDescent="0.25">
      <c r="A29" s="16" t="s">
        <v>713</v>
      </c>
      <c r="B29" s="25">
        <v>10</v>
      </c>
      <c r="C29" s="25">
        <v>6</v>
      </c>
      <c r="D29" s="25">
        <v>36</v>
      </c>
      <c r="E29" s="25">
        <v>288</v>
      </c>
      <c r="F29" s="25">
        <v>340</v>
      </c>
    </row>
  </sheetData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3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2.42578125" customWidth="1"/>
    <col min="2" max="2" width="11" bestFit="1" customWidth="1"/>
    <col min="3" max="3" width="12.28515625" customWidth="1"/>
    <col min="8" max="8" width="13.7109375" bestFit="1" customWidth="1"/>
    <col min="9" max="9" width="27.7109375" customWidth="1"/>
    <col min="10" max="14" width="15.7109375" customWidth="1"/>
    <col min="16" max="16" width="14.42578125" bestFit="1" customWidth="1"/>
  </cols>
  <sheetData>
    <row r="1" spans="1:16" ht="30" x14ac:dyDescent="0.25">
      <c r="A1" s="2" t="s">
        <v>700</v>
      </c>
      <c r="B1" s="2" t="s">
        <v>701</v>
      </c>
      <c r="C1" s="2" t="s">
        <v>702</v>
      </c>
      <c r="D1" s="2" t="s">
        <v>703</v>
      </c>
      <c r="E1" s="2" t="s">
        <v>704</v>
      </c>
      <c r="F1" s="2" t="s">
        <v>705</v>
      </c>
      <c r="G1" s="2" t="s">
        <v>706</v>
      </c>
      <c r="H1" s="2" t="s">
        <v>0</v>
      </c>
      <c r="I1" s="2" t="s">
        <v>707</v>
      </c>
      <c r="J1" s="3" t="s">
        <v>708</v>
      </c>
      <c r="K1" s="4" t="s">
        <v>709</v>
      </c>
      <c r="L1" s="5" t="s">
        <v>710</v>
      </c>
      <c r="M1" s="6" t="s">
        <v>711</v>
      </c>
      <c r="N1" s="7" t="s">
        <v>712</v>
      </c>
    </row>
    <row r="2" spans="1:16" x14ac:dyDescent="0.25">
      <c r="A2" t="s">
        <v>1</v>
      </c>
      <c r="B2">
        <v>2060002250</v>
      </c>
      <c r="C2" t="s">
        <v>2</v>
      </c>
      <c r="D2">
        <v>625269</v>
      </c>
      <c r="E2" t="s">
        <v>3</v>
      </c>
      <c r="F2">
        <v>625269</v>
      </c>
      <c r="G2" t="s">
        <v>4</v>
      </c>
      <c r="H2" s="1">
        <v>41542</v>
      </c>
      <c r="I2" t="s">
        <v>5</v>
      </c>
      <c r="J2" s="8">
        <v>0</v>
      </c>
      <c r="K2" s="8">
        <v>0</v>
      </c>
      <c r="L2" s="12">
        <v>46474.26</v>
      </c>
      <c r="M2" s="8">
        <v>0</v>
      </c>
      <c r="N2" s="8">
        <v>0</v>
      </c>
      <c r="P2" s="10"/>
    </row>
    <row r="3" spans="1:16" x14ac:dyDescent="0.25">
      <c r="A3" t="s">
        <v>1</v>
      </c>
      <c r="B3">
        <v>2060002250</v>
      </c>
      <c r="C3" t="s">
        <v>2</v>
      </c>
      <c r="D3">
        <v>626460</v>
      </c>
      <c r="E3" t="s">
        <v>3</v>
      </c>
      <c r="F3">
        <v>626460</v>
      </c>
      <c r="G3" t="s">
        <v>4</v>
      </c>
      <c r="H3" s="1">
        <v>41907</v>
      </c>
      <c r="I3" t="s">
        <v>5</v>
      </c>
      <c r="J3" s="8">
        <v>0</v>
      </c>
      <c r="K3" s="8">
        <v>0</v>
      </c>
      <c r="L3" s="12">
        <v>378921.67</v>
      </c>
      <c r="M3" s="8">
        <v>0</v>
      </c>
      <c r="N3" s="8">
        <v>0</v>
      </c>
      <c r="P3" s="10"/>
    </row>
    <row r="4" spans="1:16" x14ac:dyDescent="0.25">
      <c r="A4" t="s">
        <v>6</v>
      </c>
      <c r="B4">
        <v>2160301000</v>
      </c>
      <c r="C4" t="s">
        <v>7</v>
      </c>
      <c r="D4">
        <v>634114</v>
      </c>
      <c r="G4" t="s">
        <v>8</v>
      </c>
      <c r="H4" s="1">
        <v>40663</v>
      </c>
      <c r="I4" t="s">
        <v>9</v>
      </c>
      <c r="J4" s="8">
        <v>0</v>
      </c>
      <c r="K4" s="8">
        <v>0</v>
      </c>
      <c r="L4" s="8">
        <v>0</v>
      </c>
      <c r="M4" s="13">
        <v>23885.7</v>
      </c>
      <c r="N4" s="8">
        <v>0</v>
      </c>
      <c r="P4" s="10"/>
    </row>
    <row r="5" spans="1:16" x14ac:dyDescent="0.25">
      <c r="A5" t="s">
        <v>6</v>
      </c>
      <c r="B5">
        <v>2160301000</v>
      </c>
      <c r="C5" t="s">
        <v>7</v>
      </c>
      <c r="D5">
        <v>667230</v>
      </c>
      <c r="E5" t="s">
        <v>10</v>
      </c>
      <c r="F5">
        <v>660042</v>
      </c>
      <c r="G5" t="s">
        <v>11</v>
      </c>
      <c r="H5" s="1">
        <v>41880</v>
      </c>
      <c r="I5" t="s">
        <v>12</v>
      </c>
      <c r="J5" s="8">
        <v>0</v>
      </c>
      <c r="K5" s="8">
        <v>0</v>
      </c>
      <c r="L5" s="12">
        <v>15788</v>
      </c>
      <c r="M5" s="8">
        <v>0</v>
      </c>
      <c r="N5" s="8">
        <v>0</v>
      </c>
      <c r="P5" s="10"/>
    </row>
    <row r="6" spans="1:16" x14ac:dyDescent="0.25">
      <c r="A6" t="s">
        <v>6</v>
      </c>
      <c r="B6">
        <v>2160301000</v>
      </c>
      <c r="C6" t="s">
        <v>7</v>
      </c>
      <c r="D6">
        <v>665570</v>
      </c>
      <c r="E6" t="s">
        <v>3</v>
      </c>
      <c r="F6">
        <v>665570</v>
      </c>
      <c r="G6" t="s">
        <v>13</v>
      </c>
      <c r="H6" s="1">
        <v>41820</v>
      </c>
      <c r="I6" t="s">
        <v>14</v>
      </c>
      <c r="J6" s="8">
        <v>0</v>
      </c>
      <c r="K6" s="8">
        <v>0</v>
      </c>
      <c r="L6" s="8">
        <v>0</v>
      </c>
      <c r="M6" s="13">
        <v>2382.37</v>
      </c>
      <c r="N6" s="8">
        <v>0</v>
      </c>
      <c r="P6" s="10"/>
    </row>
    <row r="7" spans="1:16" x14ac:dyDescent="0.25">
      <c r="A7" t="s">
        <v>6</v>
      </c>
      <c r="B7">
        <v>2160301000</v>
      </c>
      <c r="C7" t="s">
        <v>7</v>
      </c>
      <c r="D7">
        <v>665165</v>
      </c>
      <c r="G7" t="s">
        <v>15</v>
      </c>
      <c r="H7" s="1">
        <v>41364</v>
      </c>
      <c r="I7" t="s">
        <v>16</v>
      </c>
      <c r="J7" s="8">
        <v>0</v>
      </c>
      <c r="K7" s="8">
        <v>0</v>
      </c>
      <c r="L7" s="8">
        <v>0</v>
      </c>
      <c r="M7" s="13">
        <v>132522.53</v>
      </c>
      <c r="N7" s="8">
        <v>0</v>
      </c>
      <c r="P7" s="10"/>
    </row>
    <row r="8" spans="1:16" x14ac:dyDescent="0.25">
      <c r="A8" t="s">
        <v>6</v>
      </c>
      <c r="B8">
        <v>2160301000</v>
      </c>
      <c r="C8" t="s">
        <v>7</v>
      </c>
      <c r="D8">
        <v>664843</v>
      </c>
      <c r="E8" t="s">
        <v>3</v>
      </c>
      <c r="F8">
        <v>664843</v>
      </c>
      <c r="G8" t="s">
        <v>17</v>
      </c>
      <c r="H8" s="1">
        <v>41790</v>
      </c>
      <c r="I8" t="s">
        <v>18</v>
      </c>
      <c r="J8" s="8">
        <v>0</v>
      </c>
      <c r="K8" s="8">
        <v>0</v>
      </c>
      <c r="L8" s="8">
        <v>0</v>
      </c>
      <c r="M8" s="13">
        <v>963.72</v>
      </c>
      <c r="N8" s="8">
        <v>0</v>
      </c>
      <c r="P8" s="10"/>
    </row>
    <row r="9" spans="1:16" x14ac:dyDescent="0.25">
      <c r="A9" t="s">
        <v>6</v>
      </c>
      <c r="B9">
        <v>2160301000</v>
      </c>
      <c r="C9" t="s">
        <v>7</v>
      </c>
      <c r="D9">
        <v>661104</v>
      </c>
      <c r="E9" t="s">
        <v>10</v>
      </c>
      <c r="F9">
        <v>660361</v>
      </c>
      <c r="G9" t="s">
        <v>19</v>
      </c>
      <c r="H9" s="1">
        <v>40867</v>
      </c>
      <c r="I9" t="s">
        <v>20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P9" s="10"/>
    </row>
    <row r="10" spans="1:16" x14ac:dyDescent="0.25">
      <c r="A10" t="s">
        <v>6</v>
      </c>
      <c r="B10">
        <v>2160301000</v>
      </c>
      <c r="C10" t="s">
        <v>7</v>
      </c>
      <c r="D10">
        <v>660883</v>
      </c>
      <c r="E10" t="s">
        <v>3</v>
      </c>
      <c r="F10">
        <v>660883</v>
      </c>
      <c r="G10" t="s">
        <v>21</v>
      </c>
      <c r="H10" s="1">
        <v>41882</v>
      </c>
      <c r="I10" t="s">
        <v>22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P10" s="10"/>
    </row>
    <row r="11" spans="1:16" x14ac:dyDescent="0.25">
      <c r="A11" t="s">
        <v>6</v>
      </c>
      <c r="B11">
        <v>2160301000</v>
      </c>
      <c r="C11" t="s">
        <v>7</v>
      </c>
      <c r="D11">
        <v>639555</v>
      </c>
      <c r="E11" t="s">
        <v>3</v>
      </c>
      <c r="F11">
        <v>639555</v>
      </c>
      <c r="G11" t="s">
        <v>23</v>
      </c>
      <c r="H11" s="1">
        <v>41882</v>
      </c>
      <c r="I11" t="s">
        <v>24</v>
      </c>
      <c r="J11" s="8">
        <v>0</v>
      </c>
      <c r="K11" s="11">
        <v>-1221637.0618</v>
      </c>
      <c r="L11" s="8">
        <v>0</v>
      </c>
      <c r="M11" s="8">
        <v>0</v>
      </c>
      <c r="N11" s="8">
        <v>0</v>
      </c>
      <c r="P11" s="10"/>
    </row>
    <row r="12" spans="1:16" x14ac:dyDescent="0.25">
      <c r="A12" t="s">
        <v>6</v>
      </c>
      <c r="B12">
        <v>2160301000</v>
      </c>
      <c r="C12" t="s">
        <v>7</v>
      </c>
      <c r="D12">
        <v>638300</v>
      </c>
      <c r="G12" t="s">
        <v>25</v>
      </c>
      <c r="H12" s="1">
        <v>41152</v>
      </c>
      <c r="I12" t="s">
        <v>26</v>
      </c>
      <c r="J12" s="8">
        <v>0</v>
      </c>
      <c r="K12" s="8">
        <v>0</v>
      </c>
      <c r="L12" s="12">
        <v>3717.7</v>
      </c>
      <c r="M12" s="13">
        <v>84375</v>
      </c>
      <c r="N12" s="8">
        <v>0</v>
      </c>
      <c r="P12" s="10"/>
    </row>
    <row r="13" spans="1:16" x14ac:dyDescent="0.25">
      <c r="A13" t="s">
        <v>6</v>
      </c>
      <c r="B13">
        <v>2160102000</v>
      </c>
      <c r="C13" t="s">
        <v>27</v>
      </c>
      <c r="D13">
        <v>669811</v>
      </c>
      <c r="G13" t="s">
        <v>28</v>
      </c>
      <c r="H13" s="1">
        <v>41873</v>
      </c>
      <c r="I13" t="s">
        <v>29</v>
      </c>
      <c r="J13" s="8">
        <v>0</v>
      </c>
      <c r="K13" s="8">
        <v>0</v>
      </c>
      <c r="L13" s="12">
        <v>16000</v>
      </c>
      <c r="M13" s="13">
        <v>16000</v>
      </c>
      <c r="N13" s="8">
        <v>0</v>
      </c>
      <c r="P13" s="10"/>
    </row>
    <row r="14" spans="1:16" x14ac:dyDescent="0.25">
      <c r="A14" t="s">
        <v>6</v>
      </c>
      <c r="B14">
        <v>2160301000</v>
      </c>
      <c r="C14" t="s">
        <v>7</v>
      </c>
      <c r="D14">
        <v>634746</v>
      </c>
      <c r="G14" t="s">
        <v>30</v>
      </c>
      <c r="H14" s="1">
        <v>40663</v>
      </c>
      <c r="I14" t="s">
        <v>31</v>
      </c>
      <c r="J14" s="8">
        <v>0</v>
      </c>
      <c r="K14" s="8">
        <v>0</v>
      </c>
      <c r="L14" s="8">
        <v>0</v>
      </c>
      <c r="M14" s="13">
        <v>9393.8700000000008</v>
      </c>
      <c r="N14" s="8">
        <v>0</v>
      </c>
      <c r="P14" s="10"/>
    </row>
    <row r="15" spans="1:16" x14ac:dyDescent="0.25">
      <c r="A15" t="s">
        <v>6</v>
      </c>
      <c r="B15">
        <v>2160301000</v>
      </c>
      <c r="C15" t="s">
        <v>7</v>
      </c>
      <c r="D15">
        <v>660885</v>
      </c>
      <c r="E15" t="s">
        <v>10</v>
      </c>
      <c r="F15">
        <v>660883</v>
      </c>
      <c r="G15" t="s">
        <v>32</v>
      </c>
      <c r="H15" s="1">
        <v>41882</v>
      </c>
      <c r="I15" t="s">
        <v>22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P15" s="10"/>
    </row>
    <row r="16" spans="1:16" x14ac:dyDescent="0.25">
      <c r="A16" t="s">
        <v>6</v>
      </c>
      <c r="B16">
        <v>2160301000</v>
      </c>
      <c r="C16" t="s">
        <v>7</v>
      </c>
      <c r="D16">
        <v>627043</v>
      </c>
      <c r="G16" t="s">
        <v>33</v>
      </c>
      <c r="H16" s="1">
        <v>41907</v>
      </c>
      <c r="I16" t="s">
        <v>34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P16" s="10"/>
    </row>
    <row r="17" spans="1:16" x14ac:dyDescent="0.25">
      <c r="A17" t="s">
        <v>6</v>
      </c>
      <c r="B17">
        <v>2160301000</v>
      </c>
      <c r="C17" t="s">
        <v>7</v>
      </c>
      <c r="D17">
        <v>626788</v>
      </c>
      <c r="G17" t="s">
        <v>35</v>
      </c>
      <c r="H17" s="1">
        <v>41912</v>
      </c>
      <c r="I17" t="s">
        <v>36</v>
      </c>
      <c r="J17" s="8">
        <v>0</v>
      </c>
      <c r="K17" s="8">
        <v>0</v>
      </c>
      <c r="L17" s="12">
        <v>14.87</v>
      </c>
      <c r="M17" s="8">
        <v>0</v>
      </c>
      <c r="N17" s="8">
        <v>0</v>
      </c>
      <c r="P17" s="10"/>
    </row>
    <row r="18" spans="1:16" x14ac:dyDescent="0.25">
      <c r="A18" t="s">
        <v>6</v>
      </c>
      <c r="B18">
        <v>2160301000</v>
      </c>
      <c r="C18" t="s">
        <v>7</v>
      </c>
      <c r="D18">
        <v>626731</v>
      </c>
      <c r="E18" t="s">
        <v>3</v>
      </c>
      <c r="F18">
        <v>626731</v>
      </c>
      <c r="G18" t="s">
        <v>37</v>
      </c>
      <c r="H18" s="1">
        <v>41912</v>
      </c>
      <c r="I18" t="s">
        <v>38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P18" s="10"/>
    </row>
    <row r="19" spans="1:16" x14ac:dyDescent="0.25">
      <c r="A19" t="s">
        <v>6</v>
      </c>
      <c r="B19">
        <v>2160301000</v>
      </c>
      <c r="C19" t="s">
        <v>7</v>
      </c>
      <c r="D19">
        <v>626376</v>
      </c>
      <c r="G19" t="s">
        <v>39</v>
      </c>
      <c r="H19" s="1">
        <v>41834</v>
      </c>
      <c r="I19" t="s">
        <v>40</v>
      </c>
      <c r="J19" s="8">
        <v>0</v>
      </c>
      <c r="K19" s="8">
        <v>0</v>
      </c>
      <c r="L19" s="8">
        <v>0</v>
      </c>
      <c r="M19" s="13">
        <v>1486.75</v>
      </c>
      <c r="N19" s="14">
        <v>-493.71</v>
      </c>
      <c r="P19" s="10"/>
    </row>
    <row r="20" spans="1:16" x14ac:dyDescent="0.25">
      <c r="A20" t="s">
        <v>6</v>
      </c>
      <c r="B20">
        <v>2160301000</v>
      </c>
      <c r="C20" t="s">
        <v>7</v>
      </c>
      <c r="D20">
        <v>624157</v>
      </c>
      <c r="E20" t="s">
        <v>3</v>
      </c>
      <c r="F20">
        <v>624157</v>
      </c>
      <c r="G20" t="s">
        <v>41</v>
      </c>
      <c r="H20" s="1">
        <v>41912</v>
      </c>
      <c r="I20" t="s">
        <v>24</v>
      </c>
      <c r="J20" s="8">
        <v>0</v>
      </c>
      <c r="K20" s="8">
        <v>0</v>
      </c>
      <c r="L20" s="12">
        <v>89.86</v>
      </c>
      <c r="M20" s="8">
        <v>0</v>
      </c>
      <c r="N20" s="8">
        <v>0</v>
      </c>
      <c r="P20" s="10"/>
    </row>
    <row r="21" spans="1:16" x14ac:dyDescent="0.25">
      <c r="A21" t="s">
        <v>6</v>
      </c>
      <c r="B21">
        <v>2160301000</v>
      </c>
      <c r="C21" t="s">
        <v>7</v>
      </c>
      <c r="D21">
        <v>624131</v>
      </c>
      <c r="E21" t="s">
        <v>3</v>
      </c>
      <c r="F21">
        <v>624131</v>
      </c>
      <c r="G21" t="s">
        <v>42</v>
      </c>
      <c r="H21" s="1">
        <v>41943</v>
      </c>
      <c r="I21" t="s">
        <v>43</v>
      </c>
      <c r="J21" s="8">
        <v>0</v>
      </c>
      <c r="K21" s="8">
        <v>0</v>
      </c>
      <c r="L21" s="8">
        <v>0</v>
      </c>
      <c r="M21" s="8">
        <v>-1960.61</v>
      </c>
      <c r="N21" s="8">
        <v>0</v>
      </c>
      <c r="P21" s="10"/>
    </row>
    <row r="22" spans="1:16" x14ac:dyDescent="0.25">
      <c r="A22" t="s">
        <v>6</v>
      </c>
      <c r="B22">
        <v>2160301000</v>
      </c>
      <c r="C22" t="s">
        <v>7</v>
      </c>
      <c r="D22">
        <v>618698</v>
      </c>
      <c r="G22" t="s">
        <v>44</v>
      </c>
      <c r="H22" s="1">
        <v>41415</v>
      </c>
      <c r="I22" t="s">
        <v>40</v>
      </c>
      <c r="J22" s="8">
        <v>0</v>
      </c>
      <c r="K22" s="8">
        <v>0</v>
      </c>
      <c r="L22" s="8">
        <v>0</v>
      </c>
      <c r="M22" s="13">
        <v>73086.740000000005</v>
      </c>
      <c r="N22" s="8">
        <v>0</v>
      </c>
      <c r="P22" s="10"/>
    </row>
    <row r="23" spans="1:16" x14ac:dyDescent="0.25">
      <c r="A23" t="s">
        <v>6</v>
      </c>
      <c r="B23">
        <v>2160301000</v>
      </c>
      <c r="C23" t="s">
        <v>7</v>
      </c>
      <c r="D23">
        <v>636715</v>
      </c>
      <c r="E23" t="s">
        <v>10</v>
      </c>
      <c r="F23">
        <v>636714</v>
      </c>
      <c r="G23" t="s">
        <v>45</v>
      </c>
      <c r="H23" s="1">
        <v>40661</v>
      </c>
      <c r="I23" t="s">
        <v>20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P23" s="10"/>
    </row>
    <row r="24" spans="1:16" x14ac:dyDescent="0.25">
      <c r="A24" t="s">
        <v>46</v>
      </c>
      <c r="B24">
        <v>2520004000</v>
      </c>
      <c r="C24" t="s">
        <v>47</v>
      </c>
      <c r="D24">
        <v>661678</v>
      </c>
      <c r="G24" t="s">
        <v>48</v>
      </c>
      <c r="H24" s="1">
        <v>41882</v>
      </c>
      <c r="I24" t="s">
        <v>49</v>
      </c>
      <c r="J24" s="8">
        <v>0</v>
      </c>
      <c r="K24" s="8">
        <v>0</v>
      </c>
      <c r="L24" s="8">
        <v>0</v>
      </c>
      <c r="M24" s="13">
        <v>28750</v>
      </c>
      <c r="N24" s="8">
        <v>0</v>
      </c>
      <c r="P24" s="10"/>
    </row>
    <row r="25" spans="1:16" x14ac:dyDescent="0.25">
      <c r="A25" t="s">
        <v>46</v>
      </c>
      <c r="B25">
        <v>2520004000</v>
      </c>
      <c r="C25" t="s">
        <v>47</v>
      </c>
      <c r="D25">
        <v>666113</v>
      </c>
      <c r="G25" t="s">
        <v>50</v>
      </c>
      <c r="H25" s="1">
        <v>41821</v>
      </c>
      <c r="I25" t="s">
        <v>51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P25" s="10"/>
    </row>
    <row r="26" spans="1:16" x14ac:dyDescent="0.25">
      <c r="A26" t="s">
        <v>46</v>
      </c>
      <c r="B26">
        <v>2520002000</v>
      </c>
      <c r="C26" t="s">
        <v>52</v>
      </c>
      <c r="D26">
        <v>665557</v>
      </c>
      <c r="G26" t="s">
        <v>53</v>
      </c>
      <c r="H26" s="1">
        <v>41790</v>
      </c>
      <c r="I26" t="s">
        <v>54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P26" s="10"/>
    </row>
    <row r="27" spans="1:16" x14ac:dyDescent="0.25">
      <c r="A27" t="s">
        <v>46</v>
      </c>
      <c r="B27">
        <v>2520002000</v>
      </c>
      <c r="C27" t="s">
        <v>52</v>
      </c>
      <c r="D27">
        <v>661682</v>
      </c>
      <c r="G27" t="s">
        <v>55</v>
      </c>
      <c r="H27" s="1">
        <v>41882</v>
      </c>
      <c r="I27" t="s">
        <v>56</v>
      </c>
      <c r="J27" s="8">
        <v>0</v>
      </c>
      <c r="K27" s="8">
        <v>0</v>
      </c>
      <c r="L27" s="8">
        <v>0</v>
      </c>
      <c r="M27" s="13">
        <v>2679.15</v>
      </c>
      <c r="N27" s="8">
        <v>0</v>
      </c>
      <c r="P27" s="10"/>
    </row>
    <row r="28" spans="1:16" x14ac:dyDescent="0.25">
      <c r="A28" t="s">
        <v>57</v>
      </c>
      <c r="B28">
        <v>2540578000</v>
      </c>
      <c r="C28" t="s">
        <v>58</v>
      </c>
      <c r="D28">
        <v>800201</v>
      </c>
      <c r="G28" t="s">
        <v>59</v>
      </c>
      <c r="H28" s="1">
        <v>41820</v>
      </c>
      <c r="I28" t="s">
        <v>60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P28" s="10"/>
    </row>
    <row r="29" spans="1:16" x14ac:dyDescent="0.25">
      <c r="A29" t="s">
        <v>57</v>
      </c>
      <c r="B29">
        <v>2540590000</v>
      </c>
      <c r="C29" t="s">
        <v>61</v>
      </c>
      <c r="D29">
        <v>627058</v>
      </c>
      <c r="E29" t="s">
        <v>10</v>
      </c>
      <c r="F29">
        <v>624905</v>
      </c>
      <c r="G29" t="s">
        <v>62</v>
      </c>
      <c r="H29" s="1">
        <v>41820</v>
      </c>
      <c r="I29" t="s">
        <v>63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P29" s="10"/>
    </row>
    <row r="30" spans="1:16" x14ac:dyDescent="0.25">
      <c r="A30" t="s">
        <v>57</v>
      </c>
      <c r="B30">
        <v>2540920000</v>
      </c>
      <c r="C30" t="s">
        <v>64</v>
      </c>
      <c r="D30">
        <v>663795</v>
      </c>
      <c r="G30" t="s">
        <v>65</v>
      </c>
      <c r="H30" s="1">
        <v>41729</v>
      </c>
      <c r="I30" t="s">
        <v>66</v>
      </c>
      <c r="J30" s="8">
        <v>0</v>
      </c>
      <c r="K30" s="8">
        <v>0</v>
      </c>
      <c r="L30" s="12">
        <v>194611.77</v>
      </c>
      <c r="M30" s="8">
        <v>0</v>
      </c>
      <c r="N30" s="8">
        <v>0</v>
      </c>
      <c r="P30" s="10"/>
    </row>
    <row r="31" spans="1:16" x14ac:dyDescent="0.25">
      <c r="A31" t="s">
        <v>57</v>
      </c>
      <c r="B31">
        <v>2540748000</v>
      </c>
      <c r="C31" t="s">
        <v>67</v>
      </c>
      <c r="D31">
        <v>664464</v>
      </c>
      <c r="E31" t="s">
        <v>3</v>
      </c>
      <c r="F31">
        <v>664464</v>
      </c>
      <c r="G31" t="s">
        <v>68</v>
      </c>
      <c r="H31" s="1">
        <v>41912</v>
      </c>
      <c r="I31" t="s">
        <v>69</v>
      </c>
      <c r="J31" s="8">
        <v>0</v>
      </c>
      <c r="K31" s="8">
        <v>0</v>
      </c>
      <c r="L31" s="8">
        <v>0</v>
      </c>
      <c r="M31" s="8">
        <v>0</v>
      </c>
      <c r="N31" s="14">
        <v>-87.83</v>
      </c>
      <c r="P31" s="10"/>
    </row>
    <row r="32" spans="1:16" x14ac:dyDescent="0.25">
      <c r="A32" t="s">
        <v>57</v>
      </c>
      <c r="B32">
        <v>2540748100</v>
      </c>
      <c r="C32" t="s">
        <v>67</v>
      </c>
      <c r="D32">
        <v>662490</v>
      </c>
      <c r="E32" t="s">
        <v>3</v>
      </c>
      <c r="F32">
        <v>662490</v>
      </c>
      <c r="G32" t="s">
        <v>70</v>
      </c>
      <c r="H32" s="1">
        <v>41882</v>
      </c>
      <c r="I32" t="s">
        <v>71</v>
      </c>
      <c r="J32" s="9">
        <v>93.86</v>
      </c>
      <c r="K32" s="11">
        <v>-384017.71179999999</v>
      </c>
      <c r="L32" s="12">
        <v>102742.64</v>
      </c>
      <c r="M32" s="8">
        <v>0</v>
      </c>
      <c r="N32" s="8">
        <v>0</v>
      </c>
      <c r="P32" s="10"/>
    </row>
    <row r="33" spans="1:16" x14ac:dyDescent="0.25">
      <c r="A33" t="s">
        <v>57</v>
      </c>
      <c r="B33">
        <v>2540588000</v>
      </c>
      <c r="C33" t="s">
        <v>72</v>
      </c>
      <c r="D33">
        <v>663077</v>
      </c>
      <c r="G33" t="s">
        <v>73</v>
      </c>
      <c r="H33" s="1">
        <v>41698</v>
      </c>
      <c r="I33" t="s">
        <v>74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P33" s="10"/>
    </row>
    <row r="34" spans="1:16" x14ac:dyDescent="0.25">
      <c r="A34" t="s">
        <v>57</v>
      </c>
      <c r="B34">
        <v>2540785000</v>
      </c>
      <c r="C34" t="s">
        <v>75</v>
      </c>
      <c r="D34">
        <v>668224</v>
      </c>
      <c r="G34" t="s">
        <v>76</v>
      </c>
      <c r="H34" s="1">
        <v>41820</v>
      </c>
      <c r="I34" t="s">
        <v>77</v>
      </c>
      <c r="J34" s="8">
        <v>0</v>
      </c>
      <c r="K34" s="8">
        <v>0</v>
      </c>
      <c r="L34" s="8">
        <v>0</v>
      </c>
      <c r="M34" s="13">
        <v>10000</v>
      </c>
      <c r="N34" s="8">
        <v>0</v>
      </c>
      <c r="P34" s="10"/>
    </row>
    <row r="35" spans="1:16" x14ac:dyDescent="0.25">
      <c r="A35" t="s">
        <v>57</v>
      </c>
      <c r="B35">
        <v>2540920000</v>
      </c>
      <c r="C35" t="s">
        <v>64</v>
      </c>
      <c r="D35">
        <v>666549</v>
      </c>
      <c r="G35" t="s">
        <v>78</v>
      </c>
      <c r="H35" s="1">
        <v>41820</v>
      </c>
      <c r="I35" t="s">
        <v>66</v>
      </c>
      <c r="J35" s="8">
        <v>0</v>
      </c>
      <c r="K35" s="11">
        <v>-3708</v>
      </c>
      <c r="L35" s="8">
        <v>0</v>
      </c>
      <c r="M35" s="8">
        <v>0</v>
      </c>
      <c r="N35" s="14">
        <v>-0.28000000000000003</v>
      </c>
      <c r="P35" s="10"/>
    </row>
    <row r="36" spans="1:16" x14ac:dyDescent="0.25">
      <c r="A36" t="s">
        <v>57</v>
      </c>
      <c r="B36">
        <v>2540748000</v>
      </c>
      <c r="C36" t="s">
        <v>67</v>
      </c>
      <c r="D36">
        <v>800272</v>
      </c>
      <c r="G36" t="s">
        <v>79</v>
      </c>
      <c r="H36" s="1">
        <v>41897</v>
      </c>
      <c r="I36" t="s">
        <v>69</v>
      </c>
      <c r="J36" s="8">
        <v>0</v>
      </c>
      <c r="K36" s="8">
        <v>0</v>
      </c>
      <c r="L36" s="12">
        <v>1551.44</v>
      </c>
      <c r="M36" s="8">
        <v>-119411</v>
      </c>
      <c r="N36" s="8">
        <v>0</v>
      </c>
      <c r="P36" s="10"/>
    </row>
    <row r="37" spans="1:16" x14ac:dyDescent="0.25">
      <c r="A37" t="s">
        <v>57</v>
      </c>
      <c r="B37">
        <v>2540540000</v>
      </c>
      <c r="C37" t="s">
        <v>80</v>
      </c>
      <c r="D37">
        <v>661386</v>
      </c>
      <c r="G37" t="s">
        <v>81</v>
      </c>
      <c r="H37" s="1">
        <v>41820</v>
      </c>
      <c r="I37" t="s">
        <v>82</v>
      </c>
      <c r="J37" s="8">
        <v>0</v>
      </c>
      <c r="K37" s="8">
        <v>0</v>
      </c>
      <c r="L37" s="12">
        <v>4197.95</v>
      </c>
      <c r="M37" s="8">
        <v>0</v>
      </c>
      <c r="N37" s="8">
        <v>0</v>
      </c>
      <c r="P37" s="10"/>
    </row>
    <row r="38" spans="1:16" x14ac:dyDescent="0.25">
      <c r="A38" t="s">
        <v>57</v>
      </c>
      <c r="B38">
        <v>2540588000</v>
      </c>
      <c r="C38" t="s">
        <v>72</v>
      </c>
      <c r="D38">
        <v>622076</v>
      </c>
      <c r="G38" t="s">
        <v>83</v>
      </c>
      <c r="H38" s="1">
        <v>41866</v>
      </c>
      <c r="I38" t="s">
        <v>84</v>
      </c>
      <c r="J38" s="8">
        <v>0</v>
      </c>
      <c r="K38" s="8">
        <v>0</v>
      </c>
      <c r="L38" s="12">
        <v>8312.31</v>
      </c>
      <c r="M38" s="8">
        <v>0</v>
      </c>
      <c r="N38" s="8">
        <v>0</v>
      </c>
      <c r="P38" s="10"/>
    </row>
    <row r="39" spans="1:16" x14ac:dyDescent="0.25">
      <c r="A39" t="s">
        <v>57</v>
      </c>
      <c r="B39">
        <v>2540540000</v>
      </c>
      <c r="C39" t="s">
        <v>80</v>
      </c>
      <c r="D39">
        <v>618448</v>
      </c>
      <c r="G39" t="s">
        <v>85</v>
      </c>
      <c r="H39" s="1">
        <v>41851</v>
      </c>
      <c r="I39" t="s">
        <v>86</v>
      </c>
      <c r="J39" s="8">
        <v>0</v>
      </c>
      <c r="K39" s="8">
        <v>0</v>
      </c>
      <c r="L39" s="8">
        <v>0</v>
      </c>
      <c r="M39" s="13">
        <v>7293.41</v>
      </c>
      <c r="N39" s="8">
        <v>0</v>
      </c>
      <c r="P39" s="10"/>
    </row>
    <row r="40" spans="1:16" x14ac:dyDescent="0.25">
      <c r="A40" t="s">
        <v>57</v>
      </c>
      <c r="B40">
        <v>2540748000</v>
      </c>
      <c r="C40" t="s">
        <v>67</v>
      </c>
      <c r="D40">
        <v>640752</v>
      </c>
      <c r="E40" t="s">
        <v>10</v>
      </c>
      <c r="F40">
        <v>664464</v>
      </c>
      <c r="G40" t="s">
        <v>87</v>
      </c>
      <c r="H40" s="1">
        <v>41912</v>
      </c>
      <c r="I40" t="s">
        <v>69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P40" s="10"/>
    </row>
    <row r="41" spans="1:16" x14ac:dyDescent="0.25">
      <c r="A41" t="s">
        <v>57</v>
      </c>
      <c r="B41">
        <v>2540748000</v>
      </c>
      <c r="C41" t="s">
        <v>67</v>
      </c>
      <c r="D41">
        <v>807390</v>
      </c>
      <c r="G41" t="s">
        <v>88</v>
      </c>
      <c r="H41" s="1">
        <v>41897</v>
      </c>
      <c r="I41" t="s">
        <v>89</v>
      </c>
      <c r="J41" s="8">
        <v>0</v>
      </c>
      <c r="K41" s="8">
        <v>0</v>
      </c>
      <c r="L41" s="8">
        <v>0</v>
      </c>
      <c r="M41" s="8">
        <v>-89394</v>
      </c>
      <c r="N41" s="14">
        <v>-1113.48</v>
      </c>
      <c r="P41" s="10"/>
    </row>
    <row r="42" spans="1:16" x14ac:dyDescent="0.25">
      <c r="A42" t="s">
        <v>57</v>
      </c>
      <c r="B42">
        <v>2540748040</v>
      </c>
      <c r="C42" t="s">
        <v>67</v>
      </c>
      <c r="D42">
        <v>800140</v>
      </c>
      <c r="G42" t="s">
        <v>90</v>
      </c>
      <c r="H42" s="1">
        <v>41865</v>
      </c>
      <c r="I42" t="s">
        <v>91</v>
      </c>
      <c r="J42" s="8">
        <v>0</v>
      </c>
      <c r="K42" s="8">
        <v>0</v>
      </c>
      <c r="L42" s="8">
        <v>0</v>
      </c>
      <c r="M42" s="8">
        <v>0</v>
      </c>
      <c r="N42" s="14">
        <v>-0.42</v>
      </c>
      <c r="P42" s="10"/>
    </row>
    <row r="43" spans="1:16" x14ac:dyDescent="0.25">
      <c r="A43" t="s">
        <v>57</v>
      </c>
      <c r="B43">
        <v>2540782000</v>
      </c>
      <c r="C43" t="s">
        <v>92</v>
      </c>
      <c r="D43">
        <v>615776</v>
      </c>
      <c r="G43" t="s">
        <v>93</v>
      </c>
      <c r="H43" s="1">
        <v>41851</v>
      </c>
      <c r="I43" t="s">
        <v>94</v>
      </c>
      <c r="J43" s="8">
        <v>0</v>
      </c>
      <c r="K43" s="11">
        <v>-140189.2887</v>
      </c>
      <c r="L43" s="8">
        <v>0</v>
      </c>
      <c r="M43" s="8">
        <v>0</v>
      </c>
      <c r="N43" s="14">
        <v>-6.9</v>
      </c>
      <c r="P43" s="10"/>
    </row>
    <row r="44" spans="1:16" x14ac:dyDescent="0.25">
      <c r="A44" t="s">
        <v>57</v>
      </c>
      <c r="B44">
        <v>2540748100</v>
      </c>
      <c r="C44" t="s">
        <v>67</v>
      </c>
      <c r="D44">
        <v>644609</v>
      </c>
      <c r="E44" t="s">
        <v>10</v>
      </c>
      <c r="F44">
        <v>662490</v>
      </c>
      <c r="G44" t="s">
        <v>95</v>
      </c>
      <c r="H44" s="1">
        <v>41882</v>
      </c>
      <c r="I44" t="s">
        <v>71</v>
      </c>
      <c r="J44" s="8">
        <v>0</v>
      </c>
      <c r="K44" s="8">
        <v>0</v>
      </c>
      <c r="L44" s="8">
        <v>0</v>
      </c>
      <c r="M44" s="8">
        <v>0</v>
      </c>
      <c r="N44" s="14">
        <v>-21169.66</v>
      </c>
      <c r="P44" s="10"/>
    </row>
    <row r="45" spans="1:16" x14ac:dyDescent="0.25">
      <c r="A45" t="s">
        <v>57</v>
      </c>
      <c r="B45">
        <v>2540748000</v>
      </c>
      <c r="C45" t="s">
        <v>67</v>
      </c>
      <c r="D45">
        <v>801563</v>
      </c>
      <c r="G45" t="s">
        <v>96</v>
      </c>
      <c r="H45" s="1">
        <v>41897</v>
      </c>
      <c r="I45" t="s">
        <v>69</v>
      </c>
      <c r="J45" s="8">
        <v>0</v>
      </c>
      <c r="K45" s="8">
        <v>0</v>
      </c>
      <c r="L45" s="12">
        <v>1113.48</v>
      </c>
      <c r="M45" s="8">
        <v>0</v>
      </c>
      <c r="N45" s="8">
        <v>0</v>
      </c>
      <c r="P45" s="10"/>
    </row>
    <row r="46" spans="1:16" x14ac:dyDescent="0.25">
      <c r="A46" t="s">
        <v>97</v>
      </c>
      <c r="B46">
        <v>2560022000</v>
      </c>
      <c r="C46" t="s">
        <v>98</v>
      </c>
      <c r="D46">
        <v>673607</v>
      </c>
      <c r="G46" t="s">
        <v>99</v>
      </c>
      <c r="H46" s="1">
        <v>41912</v>
      </c>
      <c r="I46" t="s">
        <v>100</v>
      </c>
      <c r="J46" s="8">
        <v>0</v>
      </c>
      <c r="K46" s="8">
        <v>0</v>
      </c>
      <c r="L46" s="12">
        <v>0.25</v>
      </c>
      <c r="M46" s="8">
        <v>0</v>
      </c>
      <c r="N46" s="8">
        <v>0</v>
      </c>
      <c r="P46" s="10"/>
    </row>
    <row r="47" spans="1:16" x14ac:dyDescent="0.25">
      <c r="A47" t="s">
        <v>101</v>
      </c>
      <c r="B47">
        <v>2580001000</v>
      </c>
      <c r="C47" t="s">
        <v>102</v>
      </c>
      <c r="D47">
        <v>663202</v>
      </c>
      <c r="G47" t="s">
        <v>103</v>
      </c>
      <c r="H47" s="1">
        <v>41820</v>
      </c>
      <c r="I47" t="s">
        <v>104</v>
      </c>
      <c r="J47" s="9">
        <v>3875.96</v>
      </c>
      <c r="K47" s="11">
        <v>-4.4561999999999999</v>
      </c>
      <c r="L47" s="8">
        <v>0</v>
      </c>
      <c r="M47" s="8">
        <v>0</v>
      </c>
      <c r="N47" s="8">
        <v>0</v>
      </c>
      <c r="P47" s="10"/>
    </row>
    <row r="48" spans="1:16" x14ac:dyDescent="0.25">
      <c r="A48" t="s">
        <v>101</v>
      </c>
      <c r="B48">
        <v>2580001000</v>
      </c>
      <c r="C48" t="s">
        <v>102</v>
      </c>
      <c r="D48">
        <v>663460</v>
      </c>
      <c r="G48" t="s">
        <v>105</v>
      </c>
      <c r="H48" s="1">
        <v>41943</v>
      </c>
      <c r="I48" t="s">
        <v>106</v>
      </c>
      <c r="J48" s="9">
        <v>9180</v>
      </c>
      <c r="K48" s="8">
        <v>0</v>
      </c>
      <c r="L48" s="12">
        <v>13313.76</v>
      </c>
      <c r="M48" s="8">
        <v>-5442.86</v>
      </c>
      <c r="N48" s="8">
        <v>0</v>
      </c>
      <c r="P48" s="10"/>
    </row>
    <row r="49" spans="1:16" x14ac:dyDescent="0.25">
      <c r="A49" t="s">
        <v>101</v>
      </c>
      <c r="B49">
        <v>2580004000</v>
      </c>
      <c r="C49" t="s">
        <v>107</v>
      </c>
      <c r="D49">
        <v>626942</v>
      </c>
      <c r="G49" t="s">
        <v>108</v>
      </c>
      <c r="H49" s="1">
        <v>41912</v>
      </c>
      <c r="I49" t="s">
        <v>109</v>
      </c>
      <c r="J49" s="8">
        <v>0</v>
      </c>
      <c r="K49" s="8">
        <v>0</v>
      </c>
      <c r="L49" s="12">
        <v>256389.14</v>
      </c>
      <c r="M49" s="8">
        <v>0</v>
      </c>
      <c r="N49" s="8">
        <v>0</v>
      </c>
      <c r="P49" s="10"/>
    </row>
    <row r="50" spans="1:16" x14ac:dyDescent="0.25">
      <c r="A50" t="s">
        <v>101</v>
      </c>
      <c r="B50">
        <v>2580001000</v>
      </c>
      <c r="C50" t="s">
        <v>102</v>
      </c>
      <c r="D50">
        <v>801316</v>
      </c>
      <c r="E50" t="s">
        <v>3</v>
      </c>
      <c r="F50">
        <v>801316</v>
      </c>
      <c r="G50" t="s">
        <v>110</v>
      </c>
      <c r="H50" s="1">
        <v>41882</v>
      </c>
      <c r="I50" t="s">
        <v>111</v>
      </c>
      <c r="J50" s="8">
        <v>0</v>
      </c>
      <c r="K50" s="8">
        <v>0</v>
      </c>
      <c r="L50" s="12">
        <v>40.82</v>
      </c>
      <c r="M50" s="8">
        <v>0</v>
      </c>
      <c r="N50" s="8">
        <v>0</v>
      </c>
      <c r="P50" s="10"/>
    </row>
    <row r="51" spans="1:16" x14ac:dyDescent="0.25">
      <c r="A51" t="s">
        <v>101</v>
      </c>
      <c r="B51">
        <v>2580001000</v>
      </c>
      <c r="C51" t="s">
        <v>102</v>
      </c>
      <c r="D51">
        <v>660954</v>
      </c>
      <c r="G51" t="s">
        <v>112</v>
      </c>
      <c r="H51" s="1">
        <v>41943</v>
      </c>
      <c r="I51" t="s">
        <v>113</v>
      </c>
      <c r="J51" s="8">
        <v>0</v>
      </c>
      <c r="K51" s="8">
        <v>0</v>
      </c>
      <c r="L51" s="12">
        <v>352.01</v>
      </c>
      <c r="M51" s="8">
        <v>-2687.02</v>
      </c>
      <c r="N51" s="8">
        <v>0</v>
      </c>
      <c r="P51" s="10"/>
    </row>
    <row r="52" spans="1:16" x14ac:dyDescent="0.25">
      <c r="A52" t="s">
        <v>101</v>
      </c>
      <c r="B52">
        <v>2580001000</v>
      </c>
      <c r="C52" t="s">
        <v>102</v>
      </c>
      <c r="D52">
        <v>801340</v>
      </c>
      <c r="E52" t="s">
        <v>10</v>
      </c>
      <c r="F52">
        <v>801316</v>
      </c>
      <c r="G52" t="s">
        <v>114</v>
      </c>
      <c r="H52" s="1">
        <v>41882</v>
      </c>
      <c r="I52" t="s">
        <v>111</v>
      </c>
      <c r="J52" s="8">
        <v>0</v>
      </c>
      <c r="K52" s="8">
        <v>0</v>
      </c>
      <c r="L52" s="12">
        <v>600000</v>
      </c>
      <c r="M52" s="8">
        <v>0</v>
      </c>
      <c r="N52" s="8">
        <v>0</v>
      </c>
      <c r="P52" s="10"/>
    </row>
    <row r="53" spans="1:16" x14ac:dyDescent="0.25">
      <c r="A53" t="s">
        <v>101</v>
      </c>
      <c r="B53">
        <v>2580005010</v>
      </c>
      <c r="C53" t="s">
        <v>115</v>
      </c>
      <c r="D53">
        <v>621509</v>
      </c>
      <c r="E53" t="s">
        <v>10</v>
      </c>
      <c r="F53">
        <v>621335</v>
      </c>
      <c r="G53" t="s">
        <v>116</v>
      </c>
      <c r="H53" s="1">
        <v>41912</v>
      </c>
      <c r="I53" t="s">
        <v>117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P53" s="10"/>
    </row>
    <row r="54" spans="1:16" x14ac:dyDescent="0.25">
      <c r="A54" t="s">
        <v>101</v>
      </c>
      <c r="B54">
        <v>2580005010</v>
      </c>
      <c r="C54" t="s">
        <v>115</v>
      </c>
      <c r="D54">
        <v>621508</v>
      </c>
      <c r="E54" t="s">
        <v>10</v>
      </c>
      <c r="F54">
        <v>621335</v>
      </c>
      <c r="G54" t="s">
        <v>118</v>
      </c>
      <c r="H54" s="1">
        <v>41912</v>
      </c>
      <c r="I54" t="s">
        <v>117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P54" s="10"/>
    </row>
    <row r="55" spans="1:16" x14ac:dyDescent="0.25">
      <c r="A55" t="s">
        <v>101</v>
      </c>
      <c r="B55">
        <v>2580001000</v>
      </c>
      <c r="C55" t="s">
        <v>102</v>
      </c>
      <c r="D55">
        <v>661463</v>
      </c>
      <c r="G55" t="s">
        <v>119</v>
      </c>
      <c r="H55" s="1">
        <v>41897</v>
      </c>
      <c r="I55" t="s">
        <v>120</v>
      </c>
      <c r="J55" s="8">
        <v>0</v>
      </c>
      <c r="K55" s="8">
        <v>0</v>
      </c>
      <c r="L55" s="12">
        <v>0.01</v>
      </c>
      <c r="M55" s="8">
        <v>-817.52</v>
      </c>
      <c r="N55" s="8">
        <v>0</v>
      </c>
      <c r="P55" s="10"/>
    </row>
    <row r="56" spans="1:16" x14ac:dyDescent="0.25">
      <c r="A56" t="s">
        <v>121</v>
      </c>
      <c r="B56">
        <v>2600002000</v>
      </c>
      <c r="C56" t="s">
        <v>122</v>
      </c>
      <c r="D56">
        <v>626327</v>
      </c>
      <c r="E56" t="s">
        <v>3</v>
      </c>
      <c r="F56">
        <v>626327</v>
      </c>
      <c r="G56" t="s">
        <v>123</v>
      </c>
      <c r="H56" s="1">
        <v>41851</v>
      </c>
      <c r="I56" t="s">
        <v>124</v>
      </c>
      <c r="J56" s="8">
        <v>0</v>
      </c>
      <c r="K56" s="8">
        <v>0</v>
      </c>
      <c r="L56" s="8">
        <v>0</v>
      </c>
      <c r="M56" s="8">
        <v>0</v>
      </c>
      <c r="N56" s="14">
        <v>-54</v>
      </c>
      <c r="P56" s="10"/>
    </row>
    <row r="57" spans="1:16" x14ac:dyDescent="0.25">
      <c r="A57" t="s">
        <v>121</v>
      </c>
      <c r="B57">
        <v>2600010710</v>
      </c>
      <c r="C57" t="s">
        <v>125</v>
      </c>
      <c r="D57">
        <v>637200</v>
      </c>
      <c r="G57" t="s">
        <v>126</v>
      </c>
      <c r="H57" s="1">
        <v>41790</v>
      </c>
      <c r="I57" t="s">
        <v>127</v>
      </c>
      <c r="J57" s="8">
        <v>0</v>
      </c>
      <c r="K57" s="8">
        <v>0</v>
      </c>
      <c r="L57" s="12">
        <v>7468.93</v>
      </c>
      <c r="M57" s="13">
        <v>22769.59</v>
      </c>
      <c r="N57" s="8">
        <v>0</v>
      </c>
      <c r="P57" s="10"/>
    </row>
    <row r="58" spans="1:16" x14ac:dyDescent="0.25">
      <c r="A58" t="s">
        <v>121</v>
      </c>
      <c r="B58">
        <v>2600001330</v>
      </c>
      <c r="C58" t="s">
        <v>128</v>
      </c>
      <c r="D58">
        <v>620466</v>
      </c>
      <c r="E58" t="s">
        <v>10</v>
      </c>
      <c r="F58">
        <v>626460</v>
      </c>
      <c r="G58" t="s">
        <v>129</v>
      </c>
      <c r="H58" s="1">
        <v>41907</v>
      </c>
      <c r="I58" t="s">
        <v>130</v>
      </c>
      <c r="J58" s="8">
        <v>0</v>
      </c>
      <c r="K58" s="8">
        <v>0</v>
      </c>
      <c r="L58" s="12">
        <v>24610.34</v>
      </c>
      <c r="M58" s="8">
        <v>0</v>
      </c>
      <c r="N58" s="8">
        <v>0</v>
      </c>
      <c r="P58" s="10"/>
    </row>
    <row r="59" spans="1:16" x14ac:dyDescent="0.25">
      <c r="A59" t="s">
        <v>121</v>
      </c>
      <c r="B59">
        <v>2600010000</v>
      </c>
      <c r="C59" t="s">
        <v>125</v>
      </c>
      <c r="D59">
        <v>626848</v>
      </c>
      <c r="E59" t="s">
        <v>3</v>
      </c>
      <c r="F59">
        <v>626848</v>
      </c>
      <c r="G59" t="s">
        <v>131</v>
      </c>
      <c r="H59" s="1">
        <v>41912</v>
      </c>
      <c r="I59" t="s">
        <v>132</v>
      </c>
      <c r="J59" s="8">
        <v>0</v>
      </c>
      <c r="K59" s="8">
        <v>0</v>
      </c>
      <c r="L59" s="8">
        <v>0</v>
      </c>
      <c r="M59" s="8">
        <v>-83431.37</v>
      </c>
      <c r="N59" s="8">
        <v>0</v>
      </c>
      <c r="P59" s="10"/>
    </row>
    <row r="60" spans="1:16" x14ac:dyDescent="0.25">
      <c r="A60" t="s">
        <v>121</v>
      </c>
      <c r="B60">
        <v>2600014120</v>
      </c>
      <c r="C60" t="s">
        <v>133</v>
      </c>
      <c r="D60">
        <v>620369</v>
      </c>
      <c r="G60" t="s">
        <v>134</v>
      </c>
      <c r="H60" s="1">
        <v>41790</v>
      </c>
      <c r="I60" t="s">
        <v>135</v>
      </c>
      <c r="J60" s="9">
        <v>99471.21</v>
      </c>
      <c r="K60" s="8">
        <v>0</v>
      </c>
      <c r="L60" s="8">
        <v>0</v>
      </c>
      <c r="M60" s="8">
        <v>0</v>
      </c>
      <c r="N60" s="8">
        <v>0</v>
      </c>
      <c r="P60" s="10"/>
    </row>
    <row r="61" spans="1:16" x14ac:dyDescent="0.25">
      <c r="A61" t="s">
        <v>121</v>
      </c>
      <c r="B61">
        <v>2600005110</v>
      </c>
      <c r="C61" t="s">
        <v>136</v>
      </c>
      <c r="D61">
        <v>666559</v>
      </c>
      <c r="G61" t="s">
        <v>137</v>
      </c>
      <c r="H61" s="1">
        <v>41851</v>
      </c>
      <c r="I61" t="s">
        <v>138</v>
      </c>
      <c r="J61" s="8">
        <v>0</v>
      </c>
      <c r="K61" s="8">
        <v>0</v>
      </c>
      <c r="L61" s="8">
        <v>0</v>
      </c>
      <c r="M61" s="13">
        <v>79.64</v>
      </c>
      <c r="N61" s="14">
        <v>-9393.92</v>
      </c>
      <c r="P61" s="10"/>
    </row>
    <row r="62" spans="1:16" x14ac:dyDescent="0.25">
      <c r="A62" t="s">
        <v>121</v>
      </c>
      <c r="B62">
        <v>2600010000</v>
      </c>
      <c r="C62" t="s">
        <v>125</v>
      </c>
      <c r="D62">
        <v>620074</v>
      </c>
      <c r="E62" t="s">
        <v>10</v>
      </c>
      <c r="F62">
        <v>626848</v>
      </c>
      <c r="G62" t="s">
        <v>139</v>
      </c>
      <c r="H62" s="1">
        <v>41912</v>
      </c>
      <c r="I62" t="s">
        <v>132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P62" s="10"/>
    </row>
    <row r="63" spans="1:16" x14ac:dyDescent="0.25">
      <c r="A63" t="s">
        <v>121</v>
      </c>
      <c r="B63">
        <v>2600007130</v>
      </c>
      <c r="C63" t="s">
        <v>140</v>
      </c>
      <c r="D63">
        <v>665030</v>
      </c>
      <c r="E63" t="s">
        <v>3</v>
      </c>
      <c r="F63">
        <v>665030</v>
      </c>
      <c r="G63" t="s">
        <v>141</v>
      </c>
      <c r="H63" s="1">
        <v>41943</v>
      </c>
      <c r="I63" t="s">
        <v>142</v>
      </c>
      <c r="J63" s="8">
        <v>0</v>
      </c>
      <c r="K63" s="8">
        <v>0</v>
      </c>
      <c r="L63" s="8">
        <v>0</v>
      </c>
      <c r="M63" s="8">
        <v>-16894.919999999998</v>
      </c>
      <c r="N63" s="8">
        <v>0</v>
      </c>
      <c r="P63" s="10"/>
    </row>
    <row r="64" spans="1:16" x14ac:dyDescent="0.25">
      <c r="A64" t="s">
        <v>121</v>
      </c>
      <c r="B64">
        <v>2600005150</v>
      </c>
      <c r="C64" t="s">
        <v>136</v>
      </c>
      <c r="D64">
        <v>653404</v>
      </c>
      <c r="G64" t="s">
        <v>143</v>
      </c>
      <c r="H64" s="1">
        <v>41907</v>
      </c>
      <c r="I64" t="s">
        <v>144</v>
      </c>
      <c r="J64" s="8">
        <v>0</v>
      </c>
      <c r="K64" s="8">
        <v>0</v>
      </c>
      <c r="L64" s="12">
        <v>70.319999999999993</v>
      </c>
      <c r="M64" s="8">
        <v>0</v>
      </c>
      <c r="N64" s="8">
        <v>0</v>
      </c>
      <c r="P64" s="10"/>
    </row>
    <row r="65" spans="1:16" x14ac:dyDescent="0.25">
      <c r="A65" t="s">
        <v>121</v>
      </c>
      <c r="B65">
        <v>2600004000</v>
      </c>
      <c r="C65" t="s">
        <v>145</v>
      </c>
      <c r="D65">
        <v>660142</v>
      </c>
      <c r="G65" t="s">
        <v>146</v>
      </c>
      <c r="H65" s="1">
        <v>41912</v>
      </c>
      <c r="I65" t="s">
        <v>147</v>
      </c>
      <c r="J65" s="8">
        <v>0</v>
      </c>
      <c r="K65" s="8">
        <v>0</v>
      </c>
      <c r="L65" s="8">
        <v>0</v>
      </c>
      <c r="M65" s="8">
        <v>0</v>
      </c>
      <c r="N65" s="14">
        <v>-7539.01</v>
      </c>
      <c r="P65" s="10"/>
    </row>
    <row r="66" spans="1:16" x14ac:dyDescent="0.25">
      <c r="A66" t="s">
        <v>121</v>
      </c>
      <c r="B66">
        <v>2600011000</v>
      </c>
      <c r="C66" t="s">
        <v>148</v>
      </c>
      <c r="D66">
        <v>674359</v>
      </c>
      <c r="G66" t="s">
        <v>149</v>
      </c>
      <c r="H66" s="1">
        <v>41517</v>
      </c>
      <c r="I66" t="s">
        <v>150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P66" s="10"/>
    </row>
    <row r="67" spans="1:16" x14ac:dyDescent="0.25">
      <c r="A67" t="s">
        <v>121</v>
      </c>
      <c r="B67">
        <v>2600007720</v>
      </c>
      <c r="C67" t="s">
        <v>140</v>
      </c>
      <c r="D67">
        <v>625300</v>
      </c>
      <c r="G67" t="s">
        <v>151</v>
      </c>
      <c r="H67" s="1">
        <v>41898</v>
      </c>
      <c r="I67" t="s">
        <v>152</v>
      </c>
      <c r="J67" s="8">
        <v>0</v>
      </c>
      <c r="K67" s="8">
        <v>0</v>
      </c>
      <c r="L67" s="12">
        <v>25000</v>
      </c>
      <c r="M67" s="13">
        <v>2000</v>
      </c>
      <c r="N67" s="8">
        <v>0</v>
      </c>
      <c r="P67" s="10"/>
    </row>
    <row r="68" spans="1:16" x14ac:dyDescent="0.25">
      <c r="A68" t="s">
        <v>121</v>
      </c>
      <c r="B68">
        <v>2600010000</v>
      </c>
      <c r="C68" t="s">
        <v>125</v>
      </c>
      <c r="D68">
        <v>800238</v>
      </c>
      <c r="G68" t="s">
        <v>153</v>
      </c>
      <c r="H68" s="1">
        <v>41882</v>
      </c>
      <c r="I68" t="s">
        <v>154</v>
      </c>
      <c r="J68" s="8">
        <v>0</v>
      </c>
      <c r="K68" s="11">
        <v>-63022.798999999999</v>
      </c>
      <c r="L68" s="8">
        <v>0</v>
      </c>
      <c r="M68" s="8">
        <v>0</v>
      </c>
      <c r="N68" s="8">
        <v>0</v>
      </c>
      <c r="P68" s="10"/>
    </row>
    <row r="69" spans="1:16" x14ac:dyDescent="0.25">
      <c r="A69" t="s">
        <v>121</v>
      </c>
      <c r="B69">
        <v>2600002000</v>
      </c>
      <c r="C69" t="s">
        <v>122</v>
      </c>
      <c r="D69">
        <v>626408</v>
      </c>
      <c r="E69" t="s">
        <v>10</v>
      </c>
      <c r="F69">
        <v>626327</v>
      </c>
      <c r="G69" t="s">
        <v>123</v>
      </c>
      <c r="H69" s="1">
        <v>41851</v>
      </c>
      <c r="I69" t="s">
        <v>124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P69" s="10"/>
    </row>
    <row r="70" spans="1:16" x14ac:dyDescent="0.25">
      <c r="A70" t="s">
        <v>121</v>
      </c>
      <c r="B70">
        <v>2600010000</v>
      </c>
      <c r="C70" t="s">
        <v>125</v>
      </c>
      <c r="D70">
        <v>661246</v>
      </c>
      <c r="E70" t="s">
        <v>10</v>
      </c>
      <c r="F70">
        <v>661087</v>
      </c>
      <c r="G70" t="s">
        <v>155</v>
      </c>
      <c r="H70" s="1">
        <v>41882</v>
      </c>
      <c r="I70" t="s">
        <v>127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P70" s="10"/>
    </row>
    <row r="71" spans="1:16" x14ac:dyDescent="0.25">
      <c r="A71" t="s">
        <v>121</v>
      </c>
      <c r="B71">
        <v>2600014110</v>
      </c>
      <c r="C71" t="s">
        <v>133</v>
      </c>
      <c r="D71">
        <v>637705</v>
      </c>
      <c r="G71" t="s">
        <v>156</v>
      </c>
      <c r="H71" s="1">
        <v>41943</v>
      </c>
      <c r="I71" t="s">
        <v>157</v>
      </c>
      <c r="J71" s="8">
        <v>0</v>
      </c>
      <c r="K71" s="8">
        <v>0</v>
      </c>
      <c r="L71" s="12">
        <v>1443.82</v>
      </c>
      <c r="M71" s="8">
        <v>-29101.22</v>
      </c>
      <c r="N71" s="8">
        <v>0</v>
      </c>
      <c r="P71" s="10"/>
    </row>
    <row r="72" spans="1:16" x14ac:dyDescent="0.25">
      <c r="A72" t="s">
        <v>121</v>
      </c>
      <c r="B72">
        <v>2600004000</v>
      </c>
      <c r="C72" t="s">
        <v>145</v>
      </c>
      <c r="D72">
        <v>618264</v>
      </c>
      <c r="G72" t="s">
        <v>158</v>
      </c>
      <c r="H72" s="1">
        <v>41820</v>
      </c>
      <c r="I72" t="s">
        <v>159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P72" s="10"/>
    </row>
    <row r="73" spans="1:16" x14ac:dyDescent="0.25">
      <c r="A73" t="s">
        <v>121</v>
      </c>
      <c r="B73">
        <v>2600010000</v>
      </c>
      <c r="C73" t="s">
        <v>125</v>
      </c>
      <c r="D73">
        <v>657491</v>
      </c>
      <c r="G73" t="s">
        <v>160</v>
      </c>
      <c r="H73" s="1">
        <v>41654</v>
      </c>
      <c r="I73" t="s">
        <v>161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P73" s="10"/>
    </row>
    <row r="74" spans="1:16" x14ac:dyDescent="0.25">
      <c r="A74" t="s">
        <v>121</v>
      </c>
      <c r="B74">
        <v>2600006000</v>
      </c>
      <c r="C74" t="s">
        <v>162</v>
      </c>
      <c r="D74">
        <v>617061</v>
      </c>
      <c r="G74" t="s">
        <v>163</v>
      </c>
      <c r="H74" s="1">
        <v>41547</v>
      </c>
      <c r="I74" t="s">
        <v>164</v>
      </c>
      <c r="J74" s="9">
        <v>98719.62</v>
      </c>
      <c r="K74" s="8">
        <v>0</v>
      </c>
      <c r="L74" s="8">
        <v>0</v>
      </c>
      <c r="M74" s="13">
        <v>26453.54</v>
      </c>
      <c r="N74" s="8">
        <v>0</v>
      </c>
      <c r="P74" s="10"/>
    </row>
    <row r="75" spans="1:16" x14ac:dyDescent="0.25">
      <c r="A75" t="s">
        <v>121</v>
      </c>
      <c r="B75">
        <v>2600010000</v>
      </c>
      <c r="C75" t="s">
        <v>125</v>
      </c>
      <c r="D75">
        <v>661087</v>
      </c>
      <c r="E75" t="s">
        <v>3</v>
      </c>
      <c r="F75">
        <v>661087</v>
      </c>
      <c r="G75" t="s">
        <v>165</v>
      </c>
      <c r="H75" s="1">
        <v>41882</v>
      </c>
      <c r="I75" t="s">
        <v>127</v>
      </c>
      <c r="J75" s="8">
        <v>0</v>
      </c>
      <c r="K75" s="11">
        <v>-27362.8652</v>
      </c>
      <c r="L75" s="8">
        <v>0</v>
      </c>
      <c r="M75" s="8">
        <v>0</v>
      </c>
      <c r="N75" s="8">
        <v>0</v>
      </c>
      <c r="P75" s="10"/>
    </row>
    <row r="76" spans="1:16" x14ac:dyDescent="0.25">
      <c r="A76" t="s">
        <v>121</v>
      </c>
      <c r="B76">
        <v>2600006000</v>
      </c>
      <c r="C76" t="s">
        <v>162</v>
      </c>
      <c r="D76">
        <v>637647</v>
      </c>
      <c r="E76" t="s">
        <v>3</v>
      </c>
      <c r="F76">
        <v>637647</v>
      </c>
      <c r="G76" t="s">
        <v>166</v>
      </c>
      <c r="H76" s="1">
        <v>41790</v>
      </c>
      <c r="I76" t="s">
        <v>167</v>
      </c>
      <c r="J76" s="8">
        <v>0</v>
      </c>
      <c r="K76" s="8">
        <v>0</v>
      </c>
      <c r="L76" s="12">
        <v>0.01</v>
      </c>
      <c r="M76" s="8">
        <v>0</v>
      </c>
      <c r="N76" s="8">
        <v>0</v>
      </c>
      <c r="P76" s="10"/>
    </row>
    <row r="77" spans="1:16" x14ac:dyDescent="0.25">
      <c r="A77" t="s">
        <v>121</v>
      </c>
      <c r="B77">
        <v>2600010000</v>
      </c>
      <c r="C77" t="s">
        <v>125</v>
      </c>
      <c r="D77">
        <v>800269</v>
      </c>
      <c r="G77" t="s">
        <v>168</v>
      </c>
      <c r="H77" s="1">
        <v>41866</v>
      </c>
      <c r="I77" t="s">
        <v>169</v>
      </c>
      <c r="J77" s="8">
        <v>0</v>
      </c>
      <c r="K77" s="8">
        <v>0</v>
      </c>
      <c r="L77" s="8">
        <v>0</v>
      </c>
      <c r="M77" s="8">
        <v>0</v>
      </c>
      <c r="N77" s="14">
        <v>-1459.9</v>
      </c>
      <c r="P77" s="10"/>
    </row>
    <row r="78" spans="1:16" x14ac:dyDescent="0.25">
      <c r="A78" t="s">
        <v>121</v>
      </c>
      <c r="B78">
        <v>2600006000</v>
      </c>
      <c r="C78" t="s">
        <v>162</v>
      </c>
      <c r="D78">
        <v>636479</v>
      </c>
      <c r="G78" t="s">
        <v>170</v>
      </c>
      <c r="H78" s="1">
        <v>41881</v>
      </c>
      <c r="I78" t="s">
        <v>171</v>
      </c>
      <c r="J78" s="8">
        <v>0</v>
      </c>
      <c r="K78" s="8">
        <v>0</v>
      </c>
      <c r="L78" s="8">
        <v>0</v>
      </c>
      <c r="M78" s="8">
        <v>0</v>
      </c>
      <c r="N78" s="14">
        <v>-4027.06</v>
      </c>
      <c r="P78" s="10"/>
    </row>
    <row r="79" spans="1:16" x14ac:dyDescent="0.25">
      <c r="A79" t="s">
        <v>121</v>
      </c>
      <c r="B79">
        <v>2600014140</v>
      </c>
      <c r="C79" t="s">
        <v>133</v>
      </c>
      <c r="D79">
        <v>622831</v>
      </c>
      <c r="G79" t="s">
        <v>172</v>
      </c>
      <c r="H79" s="1">
        <v>41851</v>
      </c>
      <c r="I79" t="s">
        <v>173</v>
      </c>
      <c r="J79" s="8">
        <v>0</v>
      </c>
      <c r="K79" s="8">
        <v>0</v>
      </c>
      <c r="L79" s="12">
        <v>0.01</v>
      </c>
      <c r="M79" s="8">
        <v>0</v>
      </c>
      <c r="N79" s="8">
        <v>0</v>
      </c>
      <c r="P79" s="10"/>
    </row>
    <row r="80" spans="1:16" x14ac:dyDescent="0.25">
      <c r="A80" t="s">
        <v>121</v>
      </c>
      <c r="B80">
        <v>2600014000</v>
      </c>
      <c r="C80" t="s">
        <v>133</v>
      </c>
      <c r="D80">
        <v>662243</v>
      </c>
      <c r="G80" t="s">
        <v>174</v>
      </c>
      <c r="H80" s="1">
        <v>41943</v>
      </c>
      <c r="I80" t="s">
        <v>175</v>
      </c>
      <c r="J80" s="8">
        <v>0</v>
      </c>
      <c r="K80" s="8">
        <v>0</v>
      </c>
      <c r="L80" s="8">
        <v>0</v>
      </c>
      <c r="M80" s="8">
        <v>0</v>
      </c>
      <c r="N80" s="14">
        <v>-0.01</v>
      </c>
      <c r="P80" s="10"/>
    </row>
    <row r="81" spans="1:16" x14ac:dyDescent="0.25">
      <c r="A81" t="s">
        <v>121</v>
      </c>
      <c r="B81">
        <v>2600006000</v>
      </c>
      <c r="C81" t="s">
        <v>162</v>
      </c>
      <c r="D81">
        <v>669468</v>
      </c>
      <c r="G81" t="s">
        <v>176</v>
      </c>
      <c r="H81" s="1">
        <v>41670</v>
      </c>
      <c r="I81" t="s">
        <v>171</v>
      </c>
      <c r="J81" s="8">
        <v>0</v>
      </c>
      <c r="K81" s="8">
        <v>0</v>
      </c>
      <c r="L81" s="8">
        <v>0</v>
      </c>
      <c r="M81" s="13">
        <v>7500</v>
      </c>
      <c r="N81" s="8">
        <v>0</v>
      </c>
      <c r="P81" s="10"/>
    </row>
    <row r="82" spans="1:16" x14ac:dyDescent="0.25">
      <c r="A82" t="s">
        <v>121</v>
      </c>
      <c r="B82">
        <v>2600007000</v>
      </c>
      <c r="C82" t="s">
        <v>140</v>
      </c>
      <c r="D82">
        <v>628164</v>
      </c>
      <c r="G82" t="s">
        <v>177</v>
      </c>
      <c r="H82" s="1">
        <v>41907</v>
      </c>
      <c r="I82" t="s">
        <v>178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P82" s="10"/>
    </row>
    <row r="83" spans="1:16" x14ac:dyDescent="0.25">
      <c r="A83" t="s">
        <v>121</v>
      </c>
      <c r="B83">
        <v>2600006000</v>
      </c>
      <c r="C83" t="s">
        <v>162</v>
      </c>
      <c r="D83">
        <v>664641</v>
      </c>
      <c r="G83" t="s">
        <v>179</v>
      </c>
      <c r="H83" s="1">
        <v>41898</v>
      </c>
      <c r="I83" t="s">
        <v>180</v>
      </c>
      <c r="J83" s="8">
        <v>0</v>
      </c>
      <c r="K83" s="8">
        <v>0</v>
      </c>
      <c r="L83" s="12">
        <v>38.130000000000003</v>
      </c>
      <c r="M83" s="13">
        <v>5858.24</v>
      </c>
      <c r="N83" s="8">
        <v>0</v>
      </c>
      <c r="P83" s="10"/>
    </row>
    <row r="84" spans="1:16" x14ac:dyDescent="0.25">
      <c r="A84" t="s">
        <v>121</v>
      </c>
      <c r="B84">
        <v>2600014160</v>
      </c>
      <c r="C84" t="s">
        <v>133</v>
      </c>
      <c r="D84">
        <v>801550</v>
      </c>
      <c r="G84" t="s">
        <v>181</v>
      </c>
      <c r="H84" s="1">
        <v>41517</v>
      </c>
      <c r="I84" t="s">
        <v>182</v>
      </c>
      <c r="J84" s="9">
        <v>21695</v>
      </c>
      <c r="K84" s="8">
        <v>0</v>
      </c>
      <c r="L84" s="12">
        <v>21695</v>
      </c>
      <c r="M84" s="8">
        <v>0</v>
      </c>
      <c r="N84" s="8">
        <v>0</v>
      </c>
      <c r="P84" s="10"/>
    </row>
    <row r="85" spans="1:16" x14ac:dyDescent="0.25">
      <c r="A85" t="s">
        <v>121</v>
      </c>
      <c r="B85">
        <v>2600007130</v>
      </c>
      <c r="C85" t="s">
        <v>140</v>
      </c>
      <c r="D85">
        <v>638250</v>
      </c>
      <c r="G85" t="s">
        <v>183</v>
      </c>
      <c r="H85" s="1">
        <v>41608</v>
      </c>
      <c r="I85" t="s">
        <v>142</v>
      </c>
      <c r="J85" s="8">
        <v>0</v>
      </c>
      <c r="K85" s="8">
        <v>0</v>
      </c>
      <c r="L85" s="8">
        <v>0</v>
      </c>
      <c r="M85" s="13">
        <v>36973.879999999997</v>
      </c>
      <c r="N85" s="8">
        <v>0</v>
      </c>
      <c r="P85" s="10"/>
    </row>
    <row r="86" spans="1:16" x14ac:dyDescent="0.25">
      <c r="A86" t="s">
        <v>121</v>
      </c>
      <c r="B86">
        <v>2600006000</v>
      </c>
      <c r="C86" t="s">
        <v>162</v>
      </c>
      <c r="D86">
        <v>667776</v>
      </c>
      <c r="G86" t="s">
        <v>184</v>
      </c>
      <c r="H86" s="1">
        <v>41805</v>
      </c>
      <c r="I86" t="s">
        <v>171</v>
      </c>
      <c r="J86" s="8">
        <v>0</v>
      </c>
      <c r="K86" s="8">
        <v>0</v>
      </c>
      <c r="L86" s="12">
        <v>5630.37</v>
      </c>
      <c r="M86" s="13">
        <v>24098.63</v>
      </c>
      <c r="N86" s="8">
        <v>0</v>
      </c>
      <c r="P86" s="10"/>
    </row>
    <row r="87" spans="1:16" x14ac:dyDescent="0.25">
      <c r="A87" t="s">
        <v>121</v>
      </c>
      <c r="B87">
        <v>2600014180</v>
      </c>
      <c r="C87" t="s">
        <v>133</v>
      </c>
      <c r="D87">
        <v>667586</v>
      </c>
      <c r="G87" t="s">
        <v>185</v>
      </c>
      <c r="H87" s="1">
        <v>41820</v>
      </c>
      <c r="I87" t="s">
        <v>186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P87" s="10"/>
    </row>
    <row r="88" spans="1:16" x14ac:dyDescent="0.25">
      <c r="A88" t="s">
        <v>121</v>
      </c>
      <c r="B88">
        <v>2600006000</v>
      </c>
      <c r="C88" t="s">
        <v>162</v>
      </c>
      <c r="D88">
        <v>638444</v>
      </c>
      <c r="E88" t="s">
        <v>10</v>
      </c>
      <c r="F88">
        <v>637647</v>
      </c>
      <c r="G88" t="s">
        <v>187</v>
      </c>
      <c r="H88" s="1">
        <v>41790</v>
      </c>
      <c r="I88" t="s">
        <v>167</v>
      </c>
      <c r="J88" s="8">
        <v>0</v>
      </c>
      <c r="K88" s="8">
        <v>0</v>
      </c>
      <c r="L88" s="12">
        <v>1022</v>
      </c>
      <c r="M88" s="8">
        <v>0</v>
      </c>
      <c r="N88" s="8">
        <v>0</v>
      </c>
      <c r="P88" s="10"/>
    </row>
    <row r="89" spans="1:16" x14ac:dyDescent="0.25">
      <c r="A89" t="s">
        <v>121</v>
      </c>
      <c r="B89">
        <v>2600007860</v>
      </c>
      <c r="C89" t="s">
        <v>140</v>
      </c>
      <c r="D89">
        <v>639579</v>
      </c>
      <c r="G89" t="s">
        <v>188</v>
      </c>
      <c r="H89" s="1">
        <v>41797</v>
      </c>
      <c r="I89" t="s">
        <v>189</v>
      </c>
      <c r="J89" s="8">
        <v>0</v>
      </c>
      <c r="K89" s="8">
        <v>0</v>
      </c>
      <c r="L89" s="8">
        <v>0</v>
      </c>
      <c r="M89" s="13">
        <v>74818.83</v>
      </c>
      <c r="N89" s="8">
        <v>0</v>
      </c>
      <c r="P89" s="10"/>
    </row>
    <row r="90" spans="1:16" x14ac:dyDescent="0.25">
      <c r="A90" t="s">
        <v>121</v>
      </c>
      <c r="B90">
        <v>2600006000</v>
      </c>
      <c r="C90" t="s">
        <v>162</v>
      </c>
      <c r="D90">
        <v>627009</v>
      </c>
      <c r="G90" t="s">
        <v>190</v>
      </c>
      <c r="H90" s="1">
        <v>41912</v>
      </c>
      <c r="I90" t="s">
        <v>180</v>
      </c>
      <c r="J90" s="8">
        <v>0</v>
      </c>
      <c r="K90" s="11">
        <v>-1808.0817</v>
      </c>
      <c r="L90" s="8">
        <v>0</v>
      </c>
      <c r="M90" s="8">
        <v>0</v>
      </c>
      <c r="N90" s="8">
        <v>0</v>
      </c>
      <c r="P90" s="10"/>
    </row>
    <row r="91" spans="1:16" x14ac:dyDescent="0.25">
      <c r="A91" t="s">
        <v>121</v>
      </c>
      <c r="B91">
        <v>2600005120</v>
      </c>
      <c r="C91" t="s">
        <v>136</v>
      </c>
      <c r="D91">
        <v>627442</v>
      </c>
      <c r="G91" t="s">
        <v>191</v>
      </c>
      <c r="H91" s="1">
        <v>41943</v>
      </c>
      <c r="I91" t="s">
        <v>192</v>
      </c>
      <c r="J91" s="8">
        <v>0</v>
      </c>
      <c r="K91" s="8">
        <v>0</v>
      </c>
      <c r="L91" s="8">
        <v>0</v>
      </c>
      <c r="M91" s="8">
        <v>0</v>
      </c>
      <c r="N91" s="14">
        <v>-5240.05</v>
      </c>
      <c r="P91" s="10"/>
    </row>
    <row r="92" spans="1:16" x14ac:dyDescent="0.25">
      <c r="A92" t="s">
        <v>121</v>
      </c>
      <c r="B92">
        <v>2600004000</v>
      </c>
      <c r="C92" t="s">
        <v>145</v>
      </c>
      <c r="D92">
        <v>639559</v>
      </c>
      <c r="G92" t="s">
        <v>193</v>
      </c>
      <c r="H92" s="1">
        <v>40694</v>
      </c>
      <c r="I92" t="s">
        <v>194</v>
      </c>
      <c r="J92" s="8">
        <v>0</v>
      </c>
      <c r="K92" s="8">
        <v>0</v>
      </c>
      <c r="L92" s="12">
        <v>41.8</v>
      </c>
      <c r="M92" s="13">
        <v>6750.78</v>
      </c>
      <c r="N92" s="8">
        <v>0</v>
      </c>
      <c r="P92" s="10"/>
    </row>
    <row r="93" spans="1:16" x14ac:dyDescent="0.25">
      <c r="A93" t="s">
        <v>195</v>
      </c>
      <c r="B93">
        <v>2630005000</v>
      </c>
      <c r="C93" t="s">
        <v>196</v>
      </c>
      <c r="D93">
        <v>630479</v>
      </c>
      <c r="G93" t="s">
        <v>197</v>
      </c>
      <c r="H93" s="1">
        <v>41547</v>
      </c>
      <c r="I93" t="s">
        <v>198</v>
      </c>
      <c r="J93" s="8">
        <v>0</v>
      </c>
      <c r="K93" s="8">
        <v>0</v>
      </c>
      <c r="L93" s="12">
        <v>20000</v>
      </c>
      <c r="M93" s="8">
        <v>0</v>
      </c>
      <c r="N93" s="8">
        <v>0</v>
      </c>
      <c r="P93" s="10"/>
    </row>
    <row r="94" spans="1:16" x14ac:dyDescent="0.25">
      <c r="A94" t="s">
        <v>195</v>
      </c>
      <c r="B94">
        <v>2630003000</v>
      </c>
      <c r="C94" t="s">
        <v>199</v>
      </c>
      <c r="D94">
        <v>664409</v>
      </c>
      <c r="G94" t="s">
        <v>200</v>
      </c>
      <c r="H94" s="1">
        <v>41639</v>
      </c>
      <c r="I94" t="s">
        <v>201</v>
      </c>
      <c r="J94" s="8">
        <v>0</v>
      </c>
      <c r="K94" s="8">
        <v>0</v>
      </c>
      <c r="L94" s="12">
        <v>2022.26</v>
      </c>
      <c r="M94" s="8">
        <v>0</v>
      </c>
      <c r="N94" s="8">
        <v>0</v>
      </c>
      <c r="P94" s="10"/>
    </row>
    <row r="95" spans="1:16" x14ac:dyDescent="0.25">
      <c r="A95" t="s">
        <v>195</v>
      </c>
      <c r="B95">
        <v>2630003000</v>
      </c>
      <c r="C95" t="s">
        <v>199</v>
      </c>
      <c r="D95">
        <v>638038</v>
      </c>
      <c r="G95" t="s">
        <v>202</v>
      </c>
      <c r="H95" s="1">
        <v>41182</v>
      </c>
      <c r="I95" t="s">
        <v>203</v>
      </c>
      <c r="J95" s="8">
        <v>0</v>
      </c>
      <c r="K95" s="8">
        <v>0</v>
      </c>
      <c r="L95" s="12">
        <v>682.68</v>
      </c>
      <c r="M95" s="13">
        <v>9334.6200000000008</v>
      </c>
      <c r="N95" s="8">
        <v>0</v>
      </c>
      <c r="P95" s="10"/>
    </row>
    <row r="96" spans="1:16" x14ac:dyDescent="0.25">
      <c r="A96" t="s">
        <v>195</v>
      </c>
      <c r="B96">
        <v>2630002000</v>
      </c>
      <c r="C96" t="s">
        <v>204</v>
      </c>
      <c r="D96">
        <v>663401</v>
      </c>
      <c r="G96" t="s">
        <v>205</v>
      </c>
      <c r="H96" s="1">
        <v>41882</v>
      </c>
      <c r="I96" t="s">
        <v>206</v>
      </c>
      <c r="J96" s="8">
        <v>0</v>
      </c>
      <c r="K96" s="8">
        <v>0</v>
      </c>
      <c r="L96" s="8">
        <v>0</v>
      </c>
      <c r="M96" s="13">
        <v>12488.23</v>
      </c>
      <c r="N96" s="8">
        <v>0</v>
      </c>
      <c r="P96" s="10"/>
    </row>
    <row r="97" spans="1:16" x14ac:dyDescent="0.25">
      <c r="A97" t="s">
        <v>195</v>
      </c>
      <c r="B97">
        <v>2630003000</v>
      </c>
      <c r="C97" t="s">
        <v>199</v>
      </c>
      <c r="D97">
        <v>632593</v>
      </c>
      <c r="G97" t="s">
        <v>207</v>
      </c>
      <c r="H97" s="1">
        <v>41364</v>
      </c>
      <c r="I97" t="s">
        <v>208</v>
      </c>
      <c r="J97" s="8">
        <v>0</v>
      </c>
      <c r="K97" s="8">
        <v>0</v>
      </c>
      <c r="L97" s="8">
        <v>0</v>
      </c>
      <c r="M97" s="13">
        <v>6807.14</v>
      </c>
      <c r="N97" s="8">
        <v>0</v>
      </c>
      <c r="P97" s="10"/>
    </row>
    <row r="98" spans="1:16" x14ac:dyDescent="0.25">
      <c r="A98" t="s">
        <v>195</v>
      </c>
      <c r="B98">
        <v>2630013000</v>
      </c>
      <c r="C98" t="s">
        <v>209</v>
      </c>
      <c r="D98">
        <v>665559</v>
      </c>
      <c r="G98" t="s">
        <v>210</v>
      </c>
      <c r="H98" s="1">
        <v>41670</v>
      </c>
      <c r="I98" t="s">
        <v>211</v>
      </c>
      <c r="J98" s="8">
        <v>0</v>
      </c>
      <c r="K98" s="8">
        <v>0</v>
      </c>
      <c r="L98" s="8">
        <v>0</v>
      </c>
      <c r="M98" s="13">
        <v>5205.8999999999996</v>
      </c>
      <c r="N98" s="8">
        <v>0</v>
      </c>
      <c r="P98" s="10"/>
    </row>
    <row r="99" spans="1:16" x14ac:dyDescent="0.25">
      <c r="A99" t="s">
        <v>195</v>
      </c>
      <c r="B99">
        <v>2630015010</v>
      </c>
      <c r="C99" t="s">
        <v>212</v>
      </c>
      <c r="D99">
        <v>636473</v>
      </c>
      <c r="G99" t="s">
        <v>213</v>
      </c>
      <c r="H99" s="1">
        <v>41904</v>
      </c>
      <c r="I99" t="s">
        <v>214</v>
      </c>
      <c r="J99" s="8">
        <v>0</v>
      </c>
      <c r="K99" s="11">
        <v>-116150.7062</v>
      </c>
      <c r="L99" s="12">
        <v>128709.69</v>
      </c>
      <c r="M99" s="8">
        <v>0</v>
      </c>
      <c r="N99" s="8">
        <v>0</v>
      </c>
      <c r="P99" s="10"/>
    </row>
    <row r="100" spans="1:16" x14ac:dyDescent="0.25">
      <c r="A100" t="s">
        <v>195</v>
      </c>
      <c r="B100">
        <v>2630003000</v>
      </c>
      <c r="C100" t="s">
        <v>199</v>
      </c>
      <c r="D100">
        <v>638041</v>
      </c>
      <c r="G100" t="s">
        <v>215</v>
      </c>
      <c r="H100" s="1">
        <v>41698</v>
      </c>
      <c r="I100" t="s">
        <v>203</v>
      </c>
      <c r="J100" s="8">
        <v>0</v>
      </c>
      <c r="K100" s="8">
        <v>0</v>
      </c>
      <c r="L100" s="12">
        <v>0.01</v>
      </c>
      <c r="M100" s="13">
        <v>30153.69</v>
      </c>
      <c r="N100" s="8">
        <v>0</v>
      </c>
      <c r="P100" s="10"/>
    </row>
    <row r="101" spans="1:16" x14ac:dyDescent="0.25">
      <c r="A101" t="s">
        <v>195</v>
      </c>
      <c r="B101">
        <v>2630013000</v>
      </c>
      <c r="C101" t="s">
        <v>209</v>
      </c>
      <c r="D101">
        <v>668365</v>
      </c>
      <c r="G101" t="s">
        <v>216</v>
      </c>
      <c r="H101" s="1">
        <v>41639</v>
      </c>
      <c r="I101" t="s">
        <v>217</v>
      </c>
      <c r="J101" s="8">
        <v>0</v>
      </c>
      <c r="K101" s="8">
        <v>0</v>
      </c>
      <c r="L101" s="8">
        <v>0</v>
      </c>
      <c r="M101" s="13">
        <v>12571.24</v>
      </c>
      <c r="N101" s="14">
        <v>-0.01</v>
      </c>
      <c r="P101" s="10"/>
    </row>
    <row r="102" spans="1:16" x14ac:dyDescent="0.25">
      <c r="A102" t="s">
        <v>195</v>
      </c>
      <c r="B102">
        <v>2630003000</v>
      </c>
      <c r="C102" t="s">
        <v>199</v>
      </c>
      <c r="D102">
        <v>638472</v>
      </c>
      <c r="G102" t="s">
        <v>218</v>
      </c>
      <c r="H102" s="1">
        <v>41182</v>
      </c>
      <c r="I102" t="s">
        <v>203</v>
      </c>
      <c r="J102" s="8">
        <v>0</v>
      </c>
      <c r="K102" s="8">
        <v>0</v>
      </c>
      <c r="L102" s="8">
        <v>0</v>
      </c>
      <c r="M102" s="13">
        <v>6440.1</v>
      </c>
      <c r="N102" s="8">
        <v>0</v>
      </c>
      <c r="P102" s="10"/>
    </row>
    <row r="103" spans="1:16" x14ac:dyDescent="0.25">
      <c r="A103" t="s">
        <v>195</v>
      </c>
      <c r="B103">
        <v>2630008000</v>
      </c>
      <c r="C103" t="s">
        <v>219</v>
      </c>
      <c r="D103">
        <v>667838</v>
      </c>
      <c r="G103" t="s">
        <v>220</v>
      </c>
      <c r="H103" s="1">
        <v>41822</v>
      </c>
      <c r="I103" t="s">
        <v>221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P103" s="10"/>
    </row>
    <row r="104" spans="1:16" x14ac:dyDescent="0.25">
      <c r="A104" t="s">
        <v>195</v>
      </c>
      <c r="B104">
        <v>2630003000</v>
      </c>
      <c r="C104" t="s">
        <v>199</v>
      </c>
      <c r="D104">
        <v>622278</v>
      </c>
      <c r="G104" t="s">
        <v>222</v>
      </c>
      <c r="H104" s="1">
        <v>41857</v>
      </c>
      <c r="I104" t="s">
        <v>223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P104" s="10"/>
    </row>
    <row r="105" spans="1:16" x14ac:dyDescent="0.25">
      <c r="A105" t="s">
        <v>195</v>
      </c>
      <c r="B105">
        <v>2630008000</v>
      </c>
      <c r="C105" t="s">
        <v>219</v>
      </c>
      <c r="D105">
        <v>622187</v>
      </c>
      <c r="G105" t="s">
        <v>224</v>
      </c>
      <c r="H105" s="1">
        <v>41882</v>
      </c>
      <c r="I105" t="s">
        <v>225</v>
      </c>
      <c r="J105" s="8">
        <v>0</v>
      </c>
      <c r="K105" s="8">
        <v>0</v>
      </c>
      <c r="L105" s="8">
        <v>0</v>
      </c>
      <c r="M105" s="13">
        <v>1594.06</v>
      </c>
      <c r="N105" s="8">
        <v>0</v>
      </c>
      <c r="P105" s="10"/>
    </row>
    <row r="106" spans="1:16" x14ac:dyDescent="0.25">
      <c r="A106" t="s">
        <v>195</v>
      </c>
      <c r="B106">
        <v>2630010000</v>
      </c>
      <c r="C106" t="s">
        <v>226</v>
      </c>
      <c r="D106">
        <v>666949</v>
      </c>
      <c r="G106" t="s">
        <v>227</v>
      </c>
      <c r="H106" s="1">
        <v>41820</v>
      </c>
      <c r="I106" t="s">
        <v>228</v>
      </c>
      <c r="J106" s="8">
        <v>0</v>
      </c>
      <c r="K106" s="8">
        <v>0</v>
      </c>
      <c r="L106" s="8">
        <v>0</v>
      </c>
      <c r="M106" s="8">
        <v>0</v>
      </c>
      <c r="N106" s="14">
        <v>-0.59</v>
      </c>
      <c r="P106" s="10"/>
    </row>
    <row r="107" spans="1:16" x14ac:dyDescent="0.25">
      <c r="A107" t="s">
        <v>195</v>
      </c>
      <c r="B107">
        <v>2630002000</v>
      </c>
      <c r="C107" t="s">
        <v>204</v>
      </c>
      <c r="D107">
        <v>666712</v>
      </c>
      <c r="G107" t="s">
        <v>229</v>
      </c>
      <c r="H107" s="1">
        <v>41934</v>
      </c>
      <c r="I107" t="s">
        <v>230</v>
      </c>
      <c r="J107" s="8">
        <v>0</v>
      </c>
      <c r="K107" s="8">
        <v>0</v>
      </c>
      <c r="L107" s="8">
        <v>0</v>
      </c>
      <c r="M107" s="13">
        <v>80233.600000000006</v>
      </c>
      <c r="N107" s="8">
        <v>0</v>
      </c>
      <c r="P107" s="10"/>
    </row>
    <row r="108" spans="1:16" x14ac:dyDescent="0.25">
      <c r="A108" t="s">
        <v>195</v>
      </c>
      <c r="B108">
        <v>2630008000</v>
      </c>
      <c r="C108" t="s">
        <v>219</v>
      </c>
      <c r="D108">
        <v>667775</v>
      </c>
      <c r="G108" t="s">
        <v>231</v>
      </c>
      <c r="H108" s="1">
        <v>41851</v>
      </c>
      <c r="I108" t="s">
        <v>232</v>
      </c>
      <c r="J108" s="8">
        <v>0</v>
      </c>
      <c r="K108" s="11">
        <v>-454.62189999999998</v>
      </c>
      <c r="L108" s="8">
        <v>0</v>
      </c>
      <c r="M108" s="13">
        <v>4862</v>
      </c>
      <c r="N108" s="8">
        <v>0</v>
      </c>
      <c r="P108" s="10"/>
    </row>
    <row r="109" spans="1:16" x14ac:dyDescent="0.25">
      <c r="A109" t="s">
        <v>195</v>
      </c>
      <c r="B109">
        <v>2630003000</v>
      </c>
      <c r="C109" t="s">
        <v>199</v>
      </c>
      <c r="D109">
        <v>638040</v>
      </c>
      <c r="G109" t="s">
        <v>233</v>
      </c>
      <c r="H109" s="1">
        <v>41698</v>
      </c>
      <c r="I109" t="s">
        <v>203</v>
      </c>
      <c r="J109" s="8">
        <v>0</v>
      </c>
      <c r="K109" s="8">
        <v>0</v>
      </c>
      <c r="L109" s="8">
        <v>0</v>
      </c>
      <c r="M109" s="13">
        <v>2893.87</v>
      </c>
      <c r="N109" s="8">
        <v>0</v>
      </c>
      <c r="P109" s="10"/>
    </row>
    <row r="110" spans="1:16" x14ac:dyDescent="0.25">
      <c r="A110" t="s">
        <v>195</v>
      </c>
      <c r="B110">
        <v>2630003000</v>
      </c>
      <c r="C110" t="s">
        <v>199</v>
      </c>
      <c r="D110">
        <v>638039</v>
      </c>
      <c r="G110" t="s">
        <v>234</v>
      </c>
      <c r="H110" s="1">
        <v>41698</v>
      </c>
      <c r="I110" t="s">
        <v>203</v>
      </c>
      <c r="J110" s="8">
        <v>0</v>
      </c>
      <c r="K110" s="8">
        <v>0</v>
      </c>
      <c r="L110" s="8">
        <v>0</v>
      </c>
      <c r="M110" s="13">
        <v>26733.72</v>
      </c>
      <c r="N110" s="8">
        <v>0</v>
      </c>
      <c r="P110" s="10"/>
    </row>
    <row r="111" spans="1:16" x14ac:dyDescent="0.25">
      <c r="A111" t="s">
        <v>195</v>
      </c>
      <c r="B111">
        <v>2630002000</v>
      </c>
      <c r="C111" t="s">
        <v>204</v>
      </c>
      <c r="D111">
        <v>621487</v>
      </c>
      <c r="E111" t="s">
        <v>10</v>
      </c>
      <c r="F111">
        <v>621335</v>
      </c>
      <c r="G111" t="s">
        <v>235</v>
      </c>
      <c r="H111" s="1">
        <v>41912</v>
      </c>
      <c r="I111" t="s">
        <v>236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P111" s="10"/>
    </row>
    <row r="112" spans="1:16" x14ac:dyDescent="0.25">
      <c r="A112" t="s">
        <v>195</v>
      </c>
      <c r="B112">
        <v>2630003000</v>
      </c>
      <c r="C112" t="s">
        <v>199</v>
      </c>
      <c r="D112">
        <v>666160</v>
      </c>
      <c r="G112" t="s">
        <v>237</v>
      </c>
      <c r="H112" s="1">
        <v>41912</v>
      </c>
      <c r="I112" t="s">
        <v>201</v>
      </c>
      <c r="J112" s="8">
        <v>0</v>
      </c>
      <c r="K112" s="8">
        <v>0</v>
      </c>
      <c r="L112" s="8">
        <v>0</v>
      </c>
      <c r="M112" s="13">
        <v>27.6</v>
      </c>
      <c r="N112" s="8">
        <v>0</v>
      </c>
      <c r="P112" s="10"/>
    </row>
    <row r="113" spans="1:16" x14ac:dyDescent="0.25">
      <c r="A113" t="s">
        <v>195</v>
      </c>
      <c r="B113">
        <v>2630002000</v>
      </c>
      <c r="C113" t="s">
        <v>204</v>
      </c>
      <c r="D113">
        <v>666384</v>
      </c>
      <c r="E113" t="s">
        <v>10</v>
      </c>
      <c r="F113">
        <v>665570</v>
      </c>
      <c r="G113" t="s">
        <v>238</v>
      </c>
      <c r="H113" s="1">
        <v>41820</v>
      </c>
      <c r="I113" t="s">
        <v>206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P113" s="10"/>
    </row>
    <row r="114" spans="1:16" x14ac:dyDescent="0.25">
      <c r="A114" t="s">
        <v>195</v>
      </c>
      <c r="B114">
        <v>2630010000</v>
      </c>
      <c r="C114" t="s">
        <v>226</v>
      </c>
      <c r="D114">
        <v>639861</v>
      </c>
      <c r="G114" t="s">
        <v>239</v>
      </c>
      <c r="H114" s="1">
        <v>41943</v>
      </c>
      <c r="I114" t="s">
        <v>228</v>
      </c>
      <c r="J114" s="8">
        <v>0</v>
      </c>
      <c r="K114" s="8">
        <v>0</v>
      </c>
      <c r="L114" s="8">
        <v>0</v>
      </c>
      <c r="M114" s="13">
        <v>10386.11</v>
      </c>
      <c r="N114" s="8">
        <v>0</v>
      </c>
      <c r="P114" s="10"/>
    </row>
    <row r="115" spans="1:16" x14ac:dyDescent="0.25">
      <c r="A115" t="s">
        <v>195</v>
      </c>
      <c r="B115">
        <v>2630002000</v>
      </c>
      <c r="C115" t="s">
        <v>204</v>
      </c>
      <c r="D115">
        <v>621335</v>
      </c>
      <c r="E115" t="s">
        <v>3</v>
      </c>
      <c r="F115">
        <v>621335</v>
      </c>
      <c r="G115" t="s">
        <v>240</v>
      </c>
      <c r="H115" s="1">
        <v>41912</v>
      </c>
      <c r="I115" t="s">
        <v>236</v>
      </c>
      <c r="J115" s="8">
        <v>0</v>
      </c>
      <c r="K115" s="8">
        <v>0</v>
      </c>
      <c r="L115" s="12">
        <v>0.01</v>
      </c>
      <c r="M115" s="8">
        <v>0</v>
      </c>
      <c r="N115" s="8">
        <v>0</v>
      </c>
      <c r="P115" s="10"/>
    </row>
    <row r="116" spans="1:16" x14ac:dyDescent="0.25">
      <c r="A116" t="s">
        <v>195</v>
      </c>
      <c r="B116">
        <v>2630003000</v>
      </c>
      <c r="C116" t="s">
        <v>199</v>
      </c>
      <c r="D116">
        <v>637857</v>
      </c>
      <c r="G116" t="s">
        <v>241</v>
      </c>
      <c r="H116" s="1">
        <v>41455</v>
      </c>
      <c r="I116" t="s">
        <v>242</v>
      </c>
      <c r="J116" s="8">
        <v>0</v>
      </c>
      <c r="K116" s="8">
        <v>0</v>
      </c>
      <c r="L116" s="8">
        <v>0</v>
      </c>
      <c r="M116" s="13">
        <v>1781.11</v>
      </c>
      <c r="N116" s="8">
        <v>0</v>
      </c>
      <c r="P116" s="10"/>
    </row>
    <row r="117" spans="1:16" x14ac:dyDescent="0.25">
      <c r="A117" t="s">
        <v>243</v>
      </c>
      <c r="B117">
        <v>2660104000</v>
      </c>
      <c r="C117" t="s">
        <v>244</v>
      </c>
      <c r="D117">
        <v>807280</v>
      </c>
      <c r="G117" t="s">
        <v>245</v>
      </c>
      <c r="H117" s="1">
        <v>41882</v>
      </c>
      <c r="I117" t="s">
        <v>246</v>
      </c>
      <c r="J117" s="8">
        <v>0</v>
      </c>
      <c r="K117" s="8">
        <v>0</v>
      </c>
      <c r="L117" s="12">
        <v>12569.83</v>
      </c>
      <c r="M117" s="8">
        <v>0</v>
      </c>
      <c r="N117" s="8">
        <v>0</v>
      </c>
      <c r="P117" s="10"/>
    </row>
    <row r="118" spans="1:16" x14ac:dyDescent="0.25">
      <c r="A118" t="s">
        <v>243</v>
      </c>
      <c r="B118">
        <v>2660217000</v>
      </c>
      <c r="C118" t="s">
        <v>247</v>
      </c>
      <c r="D118">
        <v>630353</v>
      </c>
      <c r="G118" t="s">
        <v>248</v>
      </c>
      <c r="H118" s="1">
        <v>41455</v>
      </c>
      <c r="I118" t="s">
        <v>246</v>
      </c>
      <c r="J118" s="8">
        <v>0</v>
      </c>
      <c r="K118" s="8">
        <v>0</v>
      </c>
      <c r="L118" s="12">
        <v>87332.28</v>
      </c>
      <c r="M118" s="8">
        <v>0</v>
      </c>
      <c r="N118" s="8">
        <v>0</v>
      </c>
      <c r="P118" s="10"/>
    </row>
    <row r="119" spans="1:16" x14ac:dyDescent="0.25">
      <c r="A119" t="s">
        <v>249</v>
      </c>
      <c r="B119">
        <v>2670002090</v>
      </c>
      <c r="C119" t="s">
        <v>250</v>
      </c>
      <c r="D119">
        <v>666067</v>
      </c>
      <c r="E119" t="s">
        <v>10</v>
      </c>
      <c r="F119">
        <v>663458</v>
      </c>
      <c r="G119" t="s">
        <v>251</v>
      </c>
      <c r="H119" s="1">
        <v>41943</v>
      </c>
      <c r="I119" t="s">
        <v>252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P119" s="10"/>
    </row>
    <row r="120" spans="1:16" x14ac:dyDescent="0.25">
      <c r="A120" t="s">
        <v>249</v>
      </c>
      <c r="B120">
        <v>2670002090</v>
      </c>
      <c r="C120" t="s">
        <v>250</v>
      </c>
      <c r="D120">
        <v>663458</v>
      </c>
      <c r="E120" t="s">
        <v>3</v>
      </c>
      <c r="F120">
        <v>663458</v>
      </c>
      <c r="G120" t="s">
        <v>253</v>
      </c>
      <c r="H120" s="1">
        <v>41943</v>
      </c>
      <c r="I120" t="s">
        <v>252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P120" s="10"/>
    </row>
    <row r="121" spans="1:16" x14ac:dyDescent="0.25">
      <c r="A121" t="s">
        <v>254</v>
      </c>
      <c r="B121">
        <v>2720001000</v>
      </c>
      <c r="C121" t="s">
        <v>255</v>
      </c>
      <c r="D121">
        <v>660827</v>
      </c>
      <c r="G121" t="s">
        <v>256</v>
      </c>
      <c r="H121" s="1">
        <v>41911</v>
      </c>
      <c r="I121" t="s">
        <v>257</v>
      </c>
      <c r="J121" s="8">
        <v>0</v>
      </c>
      <c r="K121" s="11">
        <v>-384.2901</v>
      </c>
      <c r="L121" s="8">
        <v>0</v>
      </c>
      <c r="M121" s="8">
        <v>0</v>
      </c>
      <c r="N121" s="8">
        <v>0</v>
      </c>
      <c r="P121" s="10"/>
    </row>
    <row r="122" spans="1:16" x14ac:dyDescent="0.25">
      <c r="A122" t="s">
        <v>254</v>
      </c>
      <c r="B122">
        <v>2720001000</v>
      </c>
      <c r="C122" t="s">
        <v>255</v>
      </c>
      <c r="D122">
        <v>661402</v>
      </c>
      <c r="G122" t="s">
        <v>258</v>
      </c>
      <c r="H122" s="1">
        <v>41882</v>
      </c>
      <c r="I122" t="s">
        <v>259</v>
      </c>
      <c r="J122" s="8">
        <v>0</v>
      </c>
      <c r="K122" s="8">
        <v>0</v>
      </c>
      <c r="L122" s="8">
        <v>0</v>
      </c>
      <c r="M122" s="13">
        <v>2440.21</v>
      </c>
      <c r="N122" s="8">
        <v>0</v>
      </c>
      <c r="P122" s="10"/>
    </row>
    <row r="123" spans="1:16" x14ac:dyDescent="0.25">
      <c r="A123" t="s">
        <v>254</v>
      </c>
      <c r="B123">
        <v>2720001010</v>
      </c>
      <c r="C123" t="s">
        <v>255</v>
      </c>
      <c r="D123">
        <v>660270</v>
      </c>
      <c r="G123" t="s">
        <v>260</v>
      </c>
      <c r="H123" s="1">
        <v>41912</v>
      </c>
      <c r="I123" t="s">
        <v>261</v>
      </c>
      <c r="J123" s="8">
        <v>0</v>
      </c>
      <c r="K123" s="8">
        <v>0</v>
      </c>
      <c r="L123" s="12">
        <v>2129.16</v>
      </c>
      <c r="M123" s="13">
        <v>1143.33</v>
      </c>
      <c r="N123" s="8">
        <v>0</v>
      </c>
      <c r="P123" s="10"/>
    </row>
    <row r="124" spans="1:16" x14ac:dyDescent="0.25">
      <c r="A124" t="s">
        <v>254</v>
      </c>
      <c r="B124">
        <v>2720001000</v>
      </c>
      <c r="C124" t="s">
        <v>255</v>
      </c>
      <c r="D124">
        <v>627003</v>
      </c>
      <c r="G124" t="s">
        <v>262</v>
      </c>
      <c r="H124" s="1">
        <v>41911</v>
      </c>
      <c r="I124" t="s">
        <v>263</v>
      </c>
      <c r="J124" s="8">
        <v>0</v>
      </c>
      <c r="K124" s="11">
        <v>-14264.8608</v>
      </c>
      <c r="L124" s="8">
        <v>0</v>
      </c>
      <c r="M124" s="8">
        <v>0</v>
      </c>
      <c r="N124" s="8">
        <v>0</v>
      </c>
      <c r="P124" s="10"/>
    </row>
    <row r="125" spans="1:16" x14ac:dyDescent="0.25">
      <c r="A125" t="s">
        <v>254</v>
      </c>
      <c r="B125">
        <v>2720001000</v>
      </c>
      <c r="C125" t="s">
        <v>255</v>
      </c>
      <c r="D125">
        <v>637987</v>
      </c>
      <c r="G125" t="s">
        <v>264</v>
      </c>
      <c r="H125" s="1">
        <v>41912</v>
      </c>
      <c r="I125" t="s">
        <v>265</v>
      </c>
      <c r="J125" s="8">
        <v>0</v>
      </c>
      <c r="K125" s="8">
        <v>0</v>
      </c>
      <c r="L125" s="8">
        <v>0</v>
      </c>
      <c r="M125" s="8">
        <v>-17532.87</v>
      </c>
      <c r="N125" s="8">
        <v>0</v>
      </c>
      <c r="P125" s="10"/>
    </row>
    <row r="126" spans="1:16" x14ac:dyDescent="0.25">
      <c r="A126" t="s">
        <v>254</v>
      </c>
      <c r="B126">
        <v>2720001000</v>
      </c>
      <c r="C126" t="s">
        <v>255</v>
      </c>
      <c r="D126">
        <v>666608</v>
      </c>
      <c r="G126" t="s">
        <v>266</v>
      </c>
      <c r="H126" s="1">
        <v>41882</v>
      </c>
      <c r="I126" t="s">
        <v>265</v>
      </c>
      <c r="J126" s="8">
        <v>0</v>
      </c>
      <c r="K126" s="8">
        <v>0</v>
      </c>
      <c r="L126" s="8">
        <v>0</v>
      </c>
      <c r="M126" s="13">
        <v>450</v>
      </c>
      <c r="N126" s="8">
        <v>0</v>
      </c>
      <c r="P126" s="10"/>
    </row>
    <row r="127" spans="1:16" x14ac:dyDescent="0.25">
      <c r="A127" t="s">
        <v>267</v>
      </c>
      <c r="B127">
        <v>2820005000</v>
      </c>
      <c r="C127" t="s">
        <v>268</v>
      </c>
      <c r="D127">
        <v>668495</v>
      </c>
      <c r="G127" t="s">
        <v>269</v>
      </c>
      <c r="H127" s="1">
        <v>41882</v>
      </c>
      <c r="I127" t="s">
        <v>270</v>
      </c>
      <c r="J127" s="8">
        <v>0</v>
      </c>
      <c r="K127" s="11">
        <v>-26256.1626</v>
      </c>
      <c r="L127" s="12">
        <v>5089.6400000000003</v>
      </c>
      <c r="M127" s="8">
        <v>0</v>
      </c>
      <c r="N127" s="8">
        <v>0</v>
      </c>
      <c r="P127" s="10"/>
    </row>
    <row r="128" spans="1:16" x14ac:dyDescent="0.25">
      <c r="A128" t="s">
        <v>271</v>
      </c>
      <c r="B128">
        <v>3010219010</v>
      </c>
      <c r="C128" t="s">
        <v>272</v>
      </c>
      <c r="D128">
        <v>666451</v>
      </c>
      <c r="G128" t="s">
        <v>273</v>
      </c>
      <c r="H128" s="1">
        <v>41455</v>
      </c>
      <c r="I128" t="s">
        <v>274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P128" s="10"/>
    </row>
    <row r="129" spans="1:16" x14ac:dyDescent="0.25">
      <c r="A129" t="s">
        <v>271</v>
      </c>
      <c r="B129">
        <v>3010219000</v>
      </c>
      <c r="C129" t="s">
        <v>272</v>
      </c>
      <c r="D129">
        <v>627100</v>
      </c>
      <c r="E129" t="s">
        <v>10</v>
      </c>
      <c r="F129">
        <v>624905</v>
      </c>
      <c r="G129" t="s">
        <v>275</v>
      </c>
      <c r="H129" s="1">
        <v>41820</v>
      </c>
      <c r="I129" t="s">
        <v>276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P129" s="10"/>
    </row>
    <row r="130" spans="1:16" x14ac:dyDescent="0.25">
      <c r="A130" t="s">
        <v>271</v>
      </c>
      <c r="B130">
        <v>3010221010</v>
      </c>
      <c r="C130" t="s">
        <v>277</v>
      </c>
      <c r="D130">
        <v>667915</v>
      </c>
      <c r="G130" t="s">
        <v>278</v>
      </c>
      <c r="H130" s="1">
        <v>41851</v>
      </c>
      <c r="I130" t="s">
        <v>279</v>
      </c>
      <c r="J130" s="8">
        <v>0</v>
      </c>
      <c r="K130" s="8">
        <v>0</v>
      </c>
      <c r="L130" s="8">
        <v>0</v>
      </c>
      <c r="M130" s="13">
        <v>16111.92</v>
      </c>
      <c r="N130" s="8">
        <v>0</v>
      </c>
      <c r="P130" s="10"/>
    </row>
    <row r="131" spans="1:16" x14ac:dyDescent="0.25">
      <c r="A131" t="s">
        <v>271</v>
      </c>
      <c r="B131">
        <v>3010221010</v>
      </c>
      <c r="C131" t="s">
        <v>277</v>
      </c>
      <c r="D131">
        <v>662019</v>
      </c>
      <c r="G131" t="s">
        <v>280</v>
      </c>
      <c r="H131" s="1">
        <v>41912</v>
      </c>
      <c r="I131" t="s">
        <v>281</v>
      </c>
      <c r="J131" s="8">
        <v>0</v>
      </c>
      <c r="K131" s="8">
        <v>0</v>
      </c>
      <c r="L131" s="12">
        <v>0.01</v>
      </c>
      <c r="M131" s="8">
        <v>0</v>
      </c>
      <c r="N131" s="8">
        <v>0</v>
      </c>
      <c r="P131" s="10"/>
    </row>
    <row r="132" spans="1:16" x14ac:dyDescent="0.25">
      <c r="A132" t="s">
        <v>271</v>
      </c>
      <c r="B132">
        <v>3010222000</v>
      </c>
      <c r="C132" t="s">
        <v>282</v>
      </c>
      <c r="D132">
        <v>626477</v>
      </c>
      <c r="E132" t="s">
        <v>3</v>
      </c>
      <c r="F132">
        <v>626477</v>
      </c>
      <c r="G132" t="s">
        <v>283</v>
      </c>
      <c r="H132" s="1">
        <v>41882</v>
      </c>
      <c r="I132" t="s">
        <v>284</v>
      </c>
      <c r="J132" s="8">
        <v>0</v>
      </c>
      <c r="K132" s="8">
        <v>0</v>
      </c>
      <c r="L132" s="12">
        <v>3211.3</v>
      </c>
      <c r="M132" s="8">
        <v>0</v>
      </c>
      <c r="N132" s="8">
        <v>0</v>
      </c>
      <c r="P132" s="10"/>
    </row>
    <row r="133" spans="1:16" x14ac:dyDescent="0.25">
      <c r="A133" t="s">
        <v>271</v>
      </c>
      <c r="B133">
        <v>3010219000</v>
      </c>
      <c r="C133" t="s">
        <v>272</v>
      </c>
      <c r="D133">
        <v>624905</v>
      </c>
      <c r="E133" t="s">
        <v>3</v>
      </c>
      <c r="F133">
        <v>624905</v>
      </c>
      <c r="G133" t="s">
        <v>285</v>
      </c>
      <c r="H133" s="1">
        <v>41820</v>
      </c>
      <c r="I133" t="s">
        <v>276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P133" s="10"/>
    </row>
    <row r="134" spans="1:16" x14ac:dyDescent="0.25">
      <c r="A134" t="s">
        <v>286</v>
      </c>
      <c r="B134">
        <v>3020010000</v>
      </c>
      <c r="C134" t="s">
        <v>287</v>
      </c>
      <c r="D134">
        <v>663858</v>
      </c>
      <c r="G134" t="s">
        <v>288</v>
      </c>
      <c r="H134" s="1">
        <v>41455</v>
      </c>
      <c r="I134" t="s">
        <v>289</v>
      </c>
      <c r="J134" s="8">
        <v>0</v>
      </c>
      <c r="K134" s="8">
        <v>0</v>
      </c>
      <c r="L134" s="8">
        <v>0</v>
      </c>
      <c r="M134" s="13">
        <v>6204.75</v>
      </c>
      <c r="N134" s="8">
        <v>0</v>
      </c>
      <c r="P134" s="10"/>
    </row>
    <row r="135" spans="1:16" x14ac:dyDescent="0.25">
      <c r="A135" t="s">
        <v>286</v>
      </c>
      <c r="B135">
        <v>3020001000</v>
      </c>
      <c r="C135" t="s">
        <v>290</v>
      </c>
      <c r="D135">
        <v>665252</v>
      </c>
      <c r="E135" t="s">
        <v>10</v>
      </c>
      <c r="F135">
        <v>660534</v>
      </c>
      <c r="G135" t="s">
        <v>291</v>
      </c>
      <c r="H135" s="1">
        <v>41912</v>
      </c>
      <c r="I135" t="s">
        <v>292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P135" s="10"/>
    </row>
    <row r="136" spans="1:16" x14ac:dyDescent="0.25">
      <c r="A136" t="s">
        <v>293</v>
      </c>
      <c r="B136">
        <v>3040112177</v>
      </c>
      <c r="C136" t="s">
        <v>294</v>
      </c>
      <c r="D136">
        <v>639359</v>
      </c>
      <c r="G136" t="s">
        <v>295</v>
      </c>
      <c r="H136" s="1">
        <v>41821</v>
      </c>
      <c r="I136" t="s">
        <v>296</v>
      </c>
      <c r="J136" s="8">
        <v>0</v>
      </c>
      <c r="K136" s="8">
        <v>0</v>
      </c>
      <c r="L136" s="12">
        <v>112729.60000000001</v>
      </c>
      <c r="M136" s="8">
        <v>0</v>
      </c>
      <c r="N136" s="8">
        <v>0</v>
      </c>
      <c r="P136" s="10"/>
    </row>
    <row r="137" spans="1:16" x14ac:dyDescent="0.25">
      <c r="A137" t="s">
        <v>293</v>
      </c>
      <c r="B137">
        <v>3040947000</v>
      </c>
      <c r="C137" t="s">
        <v>297</v>
      </c>
      <c r="D137">
        <v>639894</v>
      </c>
      <c r="G137" t="s">
        <v>298</v>
      </c>
      <c r="H137" s="1">
        <v>41608</v>
      </c>
      <c r="I137" t="s">
        <v>299</v>
      </c>
      <c r="J137" s="8">
        <v>0</v>
      </c>
      <c r="K137" s="11">
        <v>-199197.05549999999</v>
      </c>
      <c r="L137" s="8">
        <v>0</v>
      </c>
      <c r="M137" s="8">
        <v>0</v>
      </c>
      <c r="N137" s="14">
        <v>-133804.43</v>
      </c>
      <c r="P137" s="10"/>
    </row>
    <row r="138" spans="1:16" x14ac:dyDescent="0.25">
      <c r="A138" t="s">
        <v>293</v>
      </c>
      <c r="B138">
        <v>3040112177</v>
      </c>
      <c r="C138" t="s">
        <v>294</v>
      </c>
      <c r="D138">
        <v>637757</v>
      </c>
      <c r="G138" t="s">
        <v>300</v>
      </c>
      <c r="H138" s="1">
        <v>41821</v>
      </c>
      <c r="I138" t="s">
        <v>301</v>
      </c>
      <c r="J138" s="8">
        <v>0</v>
      </c>
      <c r="K138" s="8">
        <v>0</v>
      </c>
      <c r="L138" s="12">
        <v>132592.23000000001</v>
      </c>
      <c r="M138" s="8">
        <v>0</v>
      </c>
      <c r="N138" s="8">
        <v>0</v>
      </c>
      <c r="P138" s="10"/>
    </row>
    <row r="139" spans="1:16" x14ac:dyDescent="0.25">
      <c r="A139" t="s">
        <v>293</v>
      </c>
      <c r="B139">
        <v>3040625000</v>
      </c>
      <c r="C139" t="s">
        <v>302</v>
      </c>
      <c r="D139">
        <v>637743</v>
      </c>
      <c r="G139" t="s">
        <v>303</v>
      </c>
      <c r="H139" s="1">
        <v>41820</v>
      </c>
      <c r="I139" t="s">
        <v>304</v>
      </c>
      <c r="J139" s="8">
        <v>0</v>
      </c>
      <c r="K139" s="8">
        <v>0</v>
      </c>
      <c r="L139" s="12">
        <v>136.21</v>
      </c>
      <c r="M139" s="8">
        <v>-69859.25</v>
      </c>
      <c r="N139" s="8">
        <v>0</v>
      </c>
      <c r="P139" s="10"/>
    </row>
    <row r="140" spans="1:16" x14ac:dyDescent="0.25">
      <c r="A140" t="s">
        <v>293</v>
      </c>
      <c r="B140">
        <v>3040118140</v>
      </c>
      <c r="C140" t="s">
        <v>305</v>
      </c>
      <c r="D140">
        <v>637931</v>
      </c>
      <c r="G140" t="s">
        <v>306</v>
      </c>
      <c r="H140" s="1">
        <v>41902</v>
      </c>
      <c r="I140" t="s">
        <v>307</v>
      </c>
      <c r="J140" s="9">
        <v>1160.3800000000001</v>
      </c>
      <c r="K140" s="8">
        <v>0</v>
      </c>
      <c r="L140" s="8">
        <v>0</v>
      </c>
      <c r="M140" s="13">
        <v>4440</v>
      </c>
      <c r="N140" s="14">
        <v>-5550.64</v>
      </c>
      <c r="P140" s="10"/>
    </row>
    <row r="141" spans="1:16" x14ac:dyDescent="0.25">
      <c r="A141" t="s">
        <v>293</v>
      </c>
      <c r="B141">
        <v>3040112178</v>
      </c>
      <c r="C141" t="s">
        <v>294</v>
      </c>
      <c r="D141">
        <v>637402</v>
      </c>
      <c r="G141" t="s">
        <v>308</v>
      </c>
      <c r="H141" s="1">
        <v>41670</v>
      </c>
      <c r="I141" t="s">
        <v>309</v>
      </c>
      <c r="J141" s="8">
        <v>0</v>
      </c>
      <c r="K141" s="8">
        <v>0</v>
      </c>
      <c r="L141" s="8">
        <v>0</v>
      </c>
      <c r="M141" s="8">
        <v>0</v>
      </c>
      <c r="N141" s="14">
        <v>-2751.15</v>
      </c>
      <c r="P141" s="10"/>
    </row>
    <row r="142" spans="1:16" x14ac:dyDescent="0.25">
      <c r="A142" t="s">
        <v>293</v>
      </c>
      <c r="B142">
        <v>3040112172</v>
      </c>
      <c r="C142" t="s">
        <v>294</v>
      </c>
      <c r="D142">
        <v>638320</v>
      </c>
      <c r="G142" t="s">
        <v>310</v>
      </c>
      <c r="H142" s="1">
        <v>41639</v>
      </c>
      <c r="I142" t="s">
        <v>311</v>
      </c>
      <c r="J142" s="8">
        <v>0</v>
      </c>
      <c r="K142" s="8">
        <v>0</v>
      </c>
      <c r="L142" s="12">
        <v>2523.59</v>
      </c>
      <c r="M142" s="8">
        <v>0</v>
      </c>
      <c r="N142" s="8">
        <v>0</v>
      </c>
      <c r="P142" s="10"/>
    </row>
    <row r="143" spans="1:16" x14ac:dyDescent="0.25">
      <c r="A143" t="s">
        <v>293</v>
      </c>
      <c r="B143">
        <v>3040915000</v>
      </c>
      <c r="C143" t="s">
        <v>312</v>
      </c>
      <c r="D143">
        <v>626767</v>
      </c>
      <c r="E143" t="s">
        <v>10</v>
      </c>
      <c r="F143">
        <v>626606</v>
      </c>
      <c r="G143" t="s">
        <v>313</v>
      </c>
      <c r="H143" s="1">
        <v>41882</v>
      </c>
      <c r="I143" t="s">
        <v>314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P143" s="10"/>
    </row>
    <row r="144" spans="1:16" x14ac:dyDescent="0.25">
      <c r="A144" t="s">
        <v>293</v>
      </c>
      <c r="B144">
        <v>3040448270</v>
      </c>
      <c r="C144" t="s">
        <v>315</v>
      </c>
      <c r="D144">
        <v>638785</v>
      </c>
      <c r="G144" t="s">
        <v>316</v>
      </c>
      <c r="H144" s="1">
        <v>40663</v>
      </c>
      <c r="I144" t="s">
        <v>317</v>
      </c>
      <c r="J144" s="8">
        <v>0</v>
      </c>
      <c r="K144" s="8">
        <v>0</v>
      </c>
      <c r="L144" s="8">
        <v>0</v>
      </c>
      <c r="M144" s="13">
        <v>334306</v>
      </c>
      <c r="N144" s="14">
        <v>-56253.96</v>
      </c>
      <c r="P144" s="10"/>
    </row>
    <row r="145" spans="1:16" x14ac:dyDescent="0.25">
      <c r="A145" t="s">
        <v>293</v>
      </c>
      <c r="B145">
        <v>3040112101</v>
      </c>
      <c r="C145" t="s">
        <v>294</v>
      </c>
      <c r="D145">
        <v>638103</v>
      </c>
      <c r="G145" t="s">
        <v>318</v>
      </c>
      <c r="H145" s="1">
        <v>41608</v>
      </c>
      <c r="I145" t="s">
        <v>319</v>
      </c>
      <c r="J145" s="8">
        <v>0</v>
      </c>
      <c r="K145" s="8">
        <v>0</v>
      </c>
      <c r="L145" s="8">
        <v>0</v>
      </c>
      <c r="M145" s="8">
        <v>0</v>
      </c>
      <c r="N145" s="14">
        <v>-7000</v>
      </c>
      <c r="P145" s="10"/>
    </row>
    <row r="146" spans="1:16" x14ac:dyDescent="0.25">
      <c r="A146" t="s">
        <v>293</v>
      </c>
      <c r="B146">
        <v>3040119031</v>
      </c>
      <c r="C146" t="s">
        <v>320</v>
      </c>
      <c r="D146">
        <v>677107</v>
      </c>
      <c r="G146" t="s">
        <v>321</v>
      </c>
      <c r="H146" s="1">
        <v>41912</v>
      </c>
      <c r="I146" t="s">
        <v>322</v>
      </c>
      <c r="J146" s="8">
        <v>0</v>
      </c>
      <c r="K146" s="8">
        <v>0</v>
      </c>
      <c r="L146" s="8">
        <v>0</v>
      </c>
      <c r="M146" s="13">
        <v>138.15</v>
      </c>
      <c r="N146" s="8">
        <v>0</v>
      </c>
      <c r="P146" s="10"/>
    </row>
    <row r="147" spans="1:16" x14ac:dyDescent="0.25">
      <c r="A147" t="s">
        <v>293</v>
      </c>
      <c r="B147">
        <v>3040110000</v>
      </c>
      <c r="C147" t="s">
        <v>323</v>
      </c>
      <c r="D147">
        <v>637829</v>
      </c>
      <c r="G147" t="s">
        <v>324</v>
      </c>
      <c r="H147" s="1">
        <v>41455</v>
      </c>
      <c r="I147" t="s">
        <v>325</v>
      </c>
      <c r="J147" s="8">
        <v>0</v>
      </c>
      <c r="K147" s="8">
        <v>0</v>
      </c>
      <c r="L147" s="8">
        <v>0</v>
      </c>
      <c r="M147" s="8">
        <v>0</v>
      </c>
      <c r="N147" s="14">
        <v>-330</v>
      </c>
      <c r="P147" s="10"/>
    </row>
    <row r="148" spans="1:16" x14ac:dyDescent="0.25">
      <c r="A148" t="s">
        <v>293</v>
      </c>
      <c r="B148">
        <v>3040112177</v>
      </c>
      <c r="C148" t="s">
        <v>294</v>
      </c>
      <c r="D148">
        <v>639256</v>
      </c>
      <c r="G148" t="s">
        <v>326</v>
      </c>
      <c r="H148" s="1">
        <v>41821</v>
      </c>
      <c r="I148" t="s">
        <v>327</v>
      </c>
      <c r="J148" s="8">
        <v>0</v>
      </c>
      <c r="K148" s="8">
        <v>0</v>
      </c>
      <c r="L148" s="12">
        <v>176260.19</v>
      </c>
      <c r="M148" s="8">
        <v>0</v>
      </c>
      <c r="N148" s="8">
        <v>0</v>
      </c>
      <c r="P148" s="10"/>
    </row>
    <row r="149" spans="1:16" x14ac:dyDescent="0.25">
      <c r="A149" t="s">
        <v>293</v>
      </c>
      <c r="B149">
        <v>3040120000</v>
      </c>
      <c r="C149" t="s">
        <v>328</v>
      </c>
      <c r="D149">
        <v>639011</v>
      </c>
      <c r="G149" t="s">
        <v>329</v>
      </c>
      <c r="H149" s="1">
        <v>40908</v>
      </c>
      <c r="I149" t="s">
        <v>330</v>
      </c>
      <c r="J149" s="8">
        <v>0</v>
      </c>
      <c r="K149" s="8">
        <v>0</v>
      </c>
      <c r="L149" s="12">
        <v>61.42</v>
      </c>
      <c r="M149" s="13">
        <v>9693.5</v>
      </c>
      <c r="N149" s="8">
        <v>0</v>
      </c>
      <c r="P149" s="10"/>
    </row>
    <row r="150" spans="1:16" x14ac:dyDescent="0.25">
      <c r="A150" t="s">
        <v>293</v>
      </c>
      <c r="B150">
        <v>3040112018</v>
      </c>
      <c r="C150" t="s">
        <v>294</v>
      </c>
      <c r="D150">
        <v>674827</v>
      </c>
      <c r="E150" t="s">
        <v>10</v>
      </c>
      <c r="F150">
        <v>674519</v>
      </c>
      <c r="G150" t="s">
        <v>331</v>
      </c>
      <c r="H150" s="1">
        <v>41882</v>
      </c>
      <c r="I150" t="s">
        <v>332</v>
      </c>
      <c r="J150" s="8">
        <v>0</v>
      </c>
      <c r="K150" s="8">
        <v>0</v>
      </c>
      <c r="L150" s="12">
        <v>3596.54</v>
      </c>
      <c r="M150" s="8">
        <v>0</v>
      </c>
      <c r="N150" s="8">
        <v>0</v>
      </c>
      <c r="P150" s="10"/>
    </row>
    <row r="151" spans="1:16" x14ac:dyDescent="0.25">
      <c r="A151" t="s">
        <v>293</v>
      </c>
      <c r="B151">
        <v>3040123200</v>
      </c>
      <c r="C151" t="s">
        <v>333</v>
      </c>
      <c r="D151">
        <v>622496</v>
      </c>
      <c r="G151" t="s">
        <v>334</v>
      </c>
      <c r="H151" s="1">
        <v>41912</v>
      </c>
      <c r="I151" t="s">
        <v>335</v>
      </c>
      <c r="J151" s="8">
        <v>0</v>
      </c>
      <c r="K151" s="8">
        <v>0</v>
      </c>
      <c r="L151" s="12">
        <v>7152.27</v>
      </c>
      <c r="M151" s="13">
        <v>20071</v>
      </c>
      <c r="N151" s="8">
        <v>0</v>
      </c>
      <c r="P151" s="10"/>
    </row>
    <row r="152" spans="1:16" x14ac:dyDescent="0.25">
      <c r="A152" t="s">
        <v>293</v>
      </c>
      <c r="B152">
        <v>3040112018</v>
      </c>
      <c r="C152" t="s">
        <v>294</v>
      </c>
      <c r="D152">
        <v>625741</v>
      </c>
      <c r="G152" t="s">
        <v>336</v>
      </c>
      <c r="H152" s="1">
        <v>41851</v>
      </c>
      <c r="I152" t="s">
        <v>337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P152" s="10"/>
    </row>
    <row r="153" spans="1:16" x14ac:dyDescent="0.25">
      <c r="A153" t="s">
        <v>293</v>
      </c>
      <c r="B153">
        <v>3040448310</v>
      </c>
      <c r="C153" t="s">
        <v>315</v>
      </c>
      <c r="D153">
        <v>625597</v>
      </c>
      <c r="G153" t="s">
        <v>338</v>
      </c>
      <c r="H153" s="1">
        <v>41882</v>
      </c>
      <c r="I153" t="s">
        <v>339</v>
      </c>
      <c r="J153" s="8">
        <v>0</v>
      </c>
      <c r="K153" s="11">
        <v>-1055.5875000000001</v>
      </c>
      <c r="L153" s="8">
        <v>0</v>
      </c>
      <c r="M153" s="8">
        <v>0</v>
      </c>
      <c r="N153" s="8">
        <v>0</v>
      </c>
      <c r="P153" s="10"/>
    </row>
    <row r="154" spans="1:16" x14ac:dyDescent="0.25">
      <c r="A154" t="s">
        <v>293</v>
      </c>
      <c r="B154">
        <v>3040126000</v>
      </c>
      <c r="C154" t="s">
        <v>340</v>
      </c>
      <c r="D154">
        <v>625308</v>
      </c>
      <c r="G154" t="s">
        <v>341</v>
      </c>
      <c r="H154" s="1">
        <v>41912</v>
      </c>
      <c r="I154" t="s">
        <v>342</v>
      </c>
      <c r="J154" s="8">
        <v>0</v>
      </c>
      <c r="K154" s="8">
        <v>0</v>
      </c>
      <c r="L154" s="8">
        <v>0</v>
      </c>
      <c r="M154" s="13">
        <v>9806.09</v>
      </c>
      <c r="N154" s="8">
        <v>0</v>
      </c>
      <c r="P154" s="10"/>
    </row>
    <row r="155" spans="1:16" x14ac:dyDescent="0.25">
      <c r="A155" t="s">
        <v>293</v>
      </c>
      <c r="B155">
        <v>3040126000</v>
      </c>
      <c r="C155" t="s">
        <v>340</v>
      </c>
      <c r="D155">
        <v>625089</v>
      </c>
      <c r="G155" t="s">
        <v>343</v>
      </c>
      <c r="H155" s="1">
        <v>41912</v>
      </c>
      <c r="I155" t="s">
        <v>344</v>
      </c>
      <c r="J155" s="8">
        <v>0</v>
      </c>
      <c r="K155" s="8">
        <v>0</v>
      </c>
      <c r="L155" s="8">
        <v>0</v>
      </c>
      <c r="M155" s="13">
        <v>6219.27</v>
      </c>
      <c r="N155" s="14">
        <v>-301.22000000000003</v>
      </c>
      <c r="P155" s="10"/>
    </row>
    <row r="156" spans="1:16" x14ac:dyDescent="0.25">
      <c r="A156" t="s">
        <v>293</v>
      </c>
      <c r="B156">
        <v>3040112011</v>
      </c>
      <c r="C156" t="s">
        <v>294</v>
      </c>
      <c r="D156">
        <v>624233</v>
      </c>
      <c r="E156" t="s">
        <v>10</v>
      </c>
      <c r="F156">
        <v>624157</v>
      </c>
      <c r="G156" t="s">
        <v>345</v>
      </c>
      <c r="H156" s="1">
        <v>41912</v>
      </c>
      <c r="I156" t="s">
        <v>346</v>
      </c>
      <c r="J156" s="8">
        <v>0</v>
      </c>
      <c r="K156" s="8">
        <v>0</v>
      </c>
      <c r="L156" s="12">
        <v>18016.240000000002</v>
      </c>
      <c r="M156" s="8">
        <v>0</v>
      </c>
      <c r="N156" s="8">
        <v>0</v>
      </c>
      <c r="P156" s="10"/>
    </row>
    <row r="157" spans="1:16" x14ac:dyDescent="0.25">
      <c r="A157" t="s">
        <v>293</v>
      </c>
      <c r="B157">
        <v>3040110000</v>
      </c>
      <c r="C157" t="s">
        <v>323</v>
      </c>
      <c r="D157">
        <v>624203</v>
      </c>
      <c r="G157" t="s">
        <v>347</v>
      </c>
      <c r="H157" s="1">
        <v>41912</v>
      </c>
      <c r="I157" t="s">
        <v>348</v>
      </c>
      <c r="J157" s="8">
        <v>0</v>
      </c>
      <c r="K157" s="8">
        <v>0</v>
      </c>
      <c r="L157" s="12">
        <v>78042.13</v>
      </c>
      <c r="M157" s="8">
        <v>0</v>
      </c>
      <c r="N157" s="8">
        <v>0</v>
      </c>
      <c r="P157" s="10"/>
    </row>
    <row r="158" spans="1:16" x14ac:dyDescent="0.25">
      <c r="A158" t="s">
        <v>293</v>
      </c>
      <c r="B158">
        <v>3040609000</v>
      </c>
      <c r="C158" t="s">
        <v>349</v>
      </c>
      <c r="D158">
        <v>623587</v>
      </c>
      <c r="E158" t="s">
        <v>3</v>
      </c>
      <c r="F158">
        <v>623587</v>
      </c>
      <c r="G158" t="s">
        <v>350</v>
      </c>
      <c r="H158" s="1">
        <v>41790</v>
      </c>
      <c r="I158" t="s">
        <v>351</v>
      </c>
      <c r="J158" s="8">
        <v>0</v>
      </c>
      <c r="K158" s="8">
        <v>0</v>
      </c>
      <c r="L158" s="12">
        <v>1477201</v>
      </c>
      <c r="M158" s="8">
        <v>0</v>
      </c>
      <c r="N158" s="8">
        <v>0</v>
      </c>
      <c r="P158" s="10"/>
    </row>
    <row r="159" spans="1:16" x14ac:dyDescent="0.25">
      <c r="A159" t="s">
        <v>293</v>
      </c>
      <c r="B159">
        <v>3040112139</v>
      </c>
      <c r="C159" t="s">
        <v>294</v>
      </c>
      <c r="D159">
        <v>623575</v>
      </c>
      <c r="E159" t="s">
        <v>3</v>
      </c>
      <c r="F159">
        <v>623575</v>
      </c>
      <c r="G159" t="s">
        <v>352</v>
      </c>
      <c r="H159" s="1">
        <v>41345</v>
      </c>
      <c r="I159" t="s">
        <v>353</v>
      </c>
      <c r="J159" s="8">
        <v>0</v>
      </c>
      <c r="K159" s="11">
        <v>-67783.316000000006</v>
      </c>
      <c r="L159" s="8">
        <v>0</v>
      </c>
      <c r="M159" s="8">
        <v>0</v>
      </c>
      <c r="N159" s="8">
        <v>0</v>
      </c>
      <c r="P159" s="10"/>
    </row>
    <row r="160" spans="1:16" x14ac:dyDescent="0.25">
      <c r="A160" t="s">
        <v>293</v>
      </c>
      <c r="B160">
        <v>3041042253</v>
      </c>
      <c r="C160" t="s">
        <v>354</v>
      </c>
      <c r="D160">
        <v>623149</v>
      </c>
      <c r="E160" t="s">
        <v>3</v>
      </c>
      <c r="F160">
        <v>623149</v>
      </c>
      <c r="G160" t="s">
        <v>355</v>
      </c>
      <c r="H160" s="1">
        <v>41820</v>
      </c>
      <c r="I160" t="s">
        <v>356</v>
      </c>
      <c r="J160" s="8">
        <v>0</v>
      </c>
      <c r="K160" s="8">
        <v>0</v>
      </c>
      <c r="L160" s="8">
        <v>0</v>
      </c>
      <c r="M160" s="13">
        <v>101.05</v>
      </c>
      <c r="N160" s="14">
        <v>-1887.35</v>
      </c>
      <c r="P160" s="10"/>
    </row>
    <row r="161" spans="1:16" x14ac:dyDescent="0.25">
      <c r="A161" t="s">
        <v>293</v>
      </c>
      <c r="B161">
        <v>3040122450</v>
      </c>
      <c r="C161" t="s">
        <v>357</v>
      </c>
      <c r="D161">
        <v>626770</v>
      </c>
      <c r="G161" t="s">
        <v>358</v>
      </c>
      <c r="H161" s="1">
        <v>41912</v>
      </c>
      <c r="I161" t="s">
        <v>359</v>
      </c>
      <c r="J161" s="9">
        <v>1</v>
      </c>
      <c r="K161" s="11">
        <v>-10000.620000000001</v>
      </c>
      <c r="L161" s="8">
        <v>0</v>
      </c>
      <c r="M161" s="8">
        <v>0</v>
      </c>
      <c r="N161" s="8">
        <v>0</v>
      </c>
      <c r="P161" s="10"/>
    </row>
    <row r="162" spans="1:16" x14ac:dyDescent="0.25">
      <c r="A162" t="s">
        <v>293</v>
      </c>
      <c r="B162">
        <v>3041042253</v>
      </c>
      <c r="C162" t="s">
        <v>354</v>
      </c>
      <c r="D162">
        <v>622512</v>
      </c>
      <c r="E162" t="s">
        <v>10</v>
      </c>
      <c r="F162">
        <v>623149</v>
      </c>
      <c r="G162" t="s">
        <v>360</v>
      </c>
      <c r="H162" s="1">
        <v>41820</v>
      </c>
      <c r="I162" t="s">
        <v>356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P162" s="10"/>
    </row>
    <row r="163" spans="1:16" x14ac:dyDescent="0.25">
      <c r="A163" t="s">
        <v>293</v>
      </c>
      <c r="B163">
        <v>3040112139</v>
      </c>
      <c r="C163" t="s">
        <v>294</v>
      </c>
      <c r="D163">
        <v>626147</v>
      </c>
      <c r="E163" t="s">
        <v>3</v>
      </c>
      <c r="F163">
        <v>626147</v>
      </c>
      <c r="G163" t="s">
        <v>361</v>
      </c>
      <c r="H163" s="1">
        <v>41608</v>
      </c>
      <c r="I163" t="s">
        <v>353</v>
      </c>
      <c r="J163" s="8">
        <v>0</v>
      </c>
      <c r="K163" s="11">
        <v>-100679.1148</v>
      </c>
      <c r="L163" s="8">
        <v>0</v>
      </c>
      <c r="M163" s="8">
        <v>0</v>
      </c>
      <c r="N163" s="8">
        <v>0</v>
      </c>
      <c r="P163" s="10"/>
    </row>
    <row r="164" spans="1:16" x14ac:dyDescent="0.25">
      <c r="A164" t="s">
        <v>293</v>
      </c>
      <c r="B164">
        <v>3040123502</v>
      </c>
      <c r="C164" t="s">
        <v>333</v>
      </c>
      <c r="D164">
        <v>621898</v>
      </c>
      <c r="G164" t="s">
        <v>362</v>
      </c>
      <c r="H164" s="1">
        <v>41912</v>
      </c>
      <c r="I164" t="s">
        <v>363</v>
      </c>
      <c r="J164" s="8">
        <v>0</v>
      </c>
      <c r="K164" s="8">
        <v>0</v>
      </c>
      <c r="L164" s="8">
        <v>0</v>
      </c>
      <c r="M164" s="8">
        <v>-4.42</v>
      </c>
      <c r="N164" s="8">
        <v>0</v>
      </c>
      <c r="P164" s="10"/>
    </row>
    <row r="165" spans="1:16" x14ac:dyDescent="0.25">
      <c r="A165" t="s">
        <v>293</v>
      </c>
      <c r="B165">
        <v>3040112133</v>
      </c>
      <c r="C165" t="s">
        <v>294</v>
      </c>
      <c r="D165">
        <v>621462</v>
      </c>
      <c r="G165" t="s">
        <v>364</v>
      </c>
      <c r="H165" s="1">
        <v>41912</v>
      </c>
      <c r="I165" t="s">
        <v>365</v>
      </c>
      <c r="J165" s="8">
        <v>0</v>
      </c>
      <c r="K165" s="8">
        <v>0</v>
      </c>
      <c r="L165" s="8">
        <v>0</v>
      </c>
      <c r="M165" s="13">
        <v>58767.28</v>
      </c>
      <c r="N165" s="14">
        <v>-323.48</v>
      </c>
      <c r="P165" s="10"/>
    </row>
    <row r="166" spans="1:16" x14ac:dyDescent="0.25">
      <c r="A166" t="s">
        <v>293</v>
      </c>
      <c r="B166">
        <v>3040440350</v>
      </c>
      <c r="C166" t="s">
        <v>366</v>
      </c>
      <c r="D166">
        <v>621379</v>
      </c>
      <c r="G166" t="s">
        <v>367</v>
      </c>
      <c r="H166" s="1">
        <v>41882</v>
      </c>
      <c r="I166" t="s">
        <v>368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P166" s="10"/>
    </row>
    <row r="167" spans="1:16" x14ac:dyDescent="0.25">
      <c r="A167" t="s">
        <v>293</v>
      </c>
      <c r="B167">
        <v>3040448300</v>
      </c>
      <c r="C167" t="s">
        <v>315</v>
      </c>
      <c r="D167">
        <v>621100</v>
      </c>
      <c r="G167" t="s">
        <v>369</v>
      </c>
      <c r="H167" s="1">
        <v>41882</v>
      </c>
      <c r="I167" t="s">
        <v>370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P167" s="10"/>
    </row>
    <row r="168" spans="1:16" x14ac:dyDescent="0.25">
      <c r="A168" t="s">
        <v>293</v>
      </c>
      <c r="B168">
        <v>3040448080</v>
      </c>
      <c r="C168" t="s">
        <v>315</v>
      </c>
      <c r="D168">
        <v>620881</v>
      </c>
      <c r="G168" t="s">
        <v>371</v>
      </c>
      <c r="H168" s="1">
        <v>41780</v>
      </c>
      <c r="I168" t="s">
        <v>372</v>
      </c>
      <c r="J168" s="8">
        <v>0</v>
      </c>
      <c r="K168" s="8">
        <v>0</v>
      </c>
      <c r="L168" s="12">
        <v>0.48</v>
      </c>
      <c r="M168" s="8">
        <v>0</v>
      </c>
      <c r="N168" s="8">
        <v>0</v>
      </c>
      <c r="P168" s="10"/>
    </row>
    <row r="169" spans="1:16" x14ac:dyDescent="0.25">
      <c r="A169" t="s">
        <v>293</v>
      </c>
      <c r="B169">
        <v>3040442440</v>
      </c>
      <c r="C169" t="s">
        <v>373</v>
      </c>
      <c r="D169">
        <v>618545</v>
      </c>
      <c r="G169" t="s">
        <v>374</v>
      </c>
      <c r="H169" s="1">
        <v>41455</v>
      </c>
      <c r="I169" t="s">
        <v>375</v>
      </c>
      <c r="J169" s="8">
        <v>0</v>
      </c>
      <c r="K169" s="8">
        <v>0</v>
      </c>
      <c r="L169" s="8">
        <v>0</v>
      </c>
      <c r="M169" s="13">
        <v>2999</v>
      </c>
      <c r="N169" s="8">
        <v>0</v>
      </c>
      <c r="P169" s="10"/>
    </row>
    <row r="170" spans="1:16" x14ac:dyDescent="0.25">
      <c r="A170" t="s">
        <v>293</v>
      </c>
      <c r="B170">
        <v>3040448310</v>
      </c>
      <c r="C170" t="s">
        <v>315</v>
      </c>
      <c r="D170">
        <v>618493</v>
      </c>
      <c r="G170" t="s">
        <v>376</v>
      </c>
      <c r="H170" s="1">
        <v>41882</v>
      </c>
      <c r="I170" t="s">
        <v>339</v>
      </c>
      <c r="J170" s="8">
        <v>0</v>
      </c>
      <c r="K170" s="11">
        <v>-8814.1438999999991</v>
      </c>
      <c r="L170" s="8">
        <v>0</v>
      </c>
      <c r="M170" s="8">
        <v>0</v>
      </c>
      <c r="N170" s="8">
        <v>0</v>
      </c>
      <c r="P170" s="10"/>
    </row>
    <row r="171" spans="1:16" x14ac:dyDescent="0.25">
      <c r="A171" t="s">
        <v>293</v>
      </c>
      <c r="B171">
        <v>3041042423</v>
      </c>
      <c r="C171" t="s">
        <v>354</v>
      </c>
      <c r="D171">
        <v>617651</v>
      </c>
      <c r="E171" t="s">
        <v>3</v>
      </c>
      <c r="F171">
        <v>617651</v>
      </c>
      <c r="G171" t="s">
        <v>377</v>
      </c>
      <c r="H171" s="1">
        <v>41820</v>
      </c>
      <c r="I171" t="s">
        <v>378</v>
      </c>
      <c r="J171" s="8">
        <v>0</v>
      </c>
      <c r="K171" s="8">
        <v>0</v>
      </c>
      <c r="L171" s="8">
        <v>0</v>
      </c>
      <c r="M171" s="8">
        <v>0</v>
      </c>
      <c r="N171" s="14">
        <v>-391</v>
      </c>
      <c r="P171" s="10"/>
    </row>
    <row r="172" spans="1:16" x14ac:dyDescent="0.25">
      <c r="A172" t="s">
        <v>293</v>
      </c>
      <c r="B172">
        <v>3040912173</v>
      </c>
      <c r="C172" t="s">
        <v>379</v>
      </c>
      <c r="D172">
        <v>617310</v>
      </c>
      <c r="G172" t="s">
        <v>380</v>
      </c>
      <c r="H172" s="1">
        <v>41486</v>
      </c>
      <c r="I172" t="s">
        <v>351</v>
      </c>
      <c r="J172" s="8">
        <v>0</v>
      </c>
      <c r="K172" s="8">
        <v>0</v>
      </c>
      <c r="L172" s="12">
        <v>2141.9</v>
      </c>
      <c r="M172" s="8">
        <v>0</v>
      </c>
      <c r="N172" s="8">
        <v>0</v>
      </c>
      <c r="P172" s="10"/>
    </row>
    <row r="173" spans="1:16" x14ac:dyDescent="0.25">
      <c r="A173" t="s">
        <v>293</v>
      </c>
      <c r="B173">
        <v>3040120000</v>
      </c>
      <c r="C173" t="s">
        <v>328</v>
      </c>
      <c r="D173">
        <v>615436</v>
      </c>
      <c r="G173" t="s">
        <v>381</v>
      </c>
      <c r="H173" s="1">
        <v>41820</v>
      </c>
      <c r="I173" t="s">
        <v>296</v>
      </c>
      <c r="J173" s="8">
        <v>0</v>
      </c>
      <c r="K173" s="8">
        <v>0</v>
      </c>
      <c r="L173" s="12">
        <v>255.09</v>
      </c>
      <c r="M173" s="8">
        <v>0</v>
      </c>
      <c r="N173" s="8">
        <v>0</v>
      </c>
      <c r="P173" s="10"/>
    </row>
    <row r="174" spans="1:16" x14ac:dyDescent="0.25">
      <c r="A174" t="s">
        <v>293</v>
      </c>
      <c r="B174">
        <v>3041042253</v>
      </c>
      <c r="C174" t="s">
        <v>354</v>
      </c>
      <c r="D174">
        <v>622513</v>
      </c>
      <c r="E174" t="s">
        <v>10</v>
      </c>
      <c r="F174">
        <v>623149</v>
      </c>
      <c r="G174" t="s">
        <v>382</v>
      </c>
      <c r="H174" s="1">
        <v>41820</v>
      </c>
      <c r="I174" t="s">
        <v>356</v>
      </c>
      <c r="J174" s="8">
        <v>0</v>
      </c>
      <c r="K174" s="8">
        <v>0</v>
      </c>
      <c r="L174" s="12">
        <v>1994.16</v>
      </c>
      <c r="M174" s="8">
        <v>0</v>
      </c>
      <c r="N174" s="8">
        <v>0</v>
      </c>
      <c r="P174" s="10"/>
    </row>
    <row r="175" spans="1:16" x14ac:dyDescent="0.25">
      <c r="A175" t="s">
        <v>293</v>
      </c>
      <c r="B175">
        <v>3040117000</v>
      </c>
      <c r="C175" t="s">
        <v>383</v>
      </c>
      <c r="D175">
        <v>626715</v>
      </c>
      <c r="E175" t="s">
        <v>10</v>
      </c>
      <c r="F175">
        <v>626561</v>
      </c>
      <c r="G175" t="s">
        <v>384</v>
      </c>
      <c r="H175" s="1">
        <v>41882</v>
      </c>
      <c r="I175" t="s">
        <v>385</v>
      </c>
      <c r="J175" s="8">
        <v>0</v>
      </c>
      <c r="K175" s="8">
        <v>0</v>
      </c>
      <c r="L175" s="12">
        <v>7.0000000000000007E-2</v>
      </c>
      <c r="M175" s="8">
        <v>0</v>
      </c>
      <c r="N175" s="8">
        <v>0</v>
      </c>
      <c r="P175" s="10"/>
    </row>
    <row r="176" spans="1:16" x14ac:dyDescent="0.25">
      <c r="A176" t="s">
        <v>293</v>
      </c>
      <c r="B176">
        <v>3040126000</v>
      </c>
      <c r="C176" t="s">
        <v>340</v>
      </c>
      <c r="D176">
        <v>633266</v>
      </c>
      <c r="G176" t="s">
        <v>386</v>
      </c>
      <c r="H176" s="1">
        <v>41834</v>
      </c>
      <c r="I176" t="s">
        <v>344</v>
      </c>
      <c r="J176" s="8">
        <v>0</v>
      </c>
      <c r="K176" s="8">
        <v>0</v>
      </c>
      <c r="L176" s="12">
        <v>10285.91</v>
      </c>
      <c r="M176" s="8">
        <v>0</v>
      </c>
      <c r="N176" s="8">
        <v>0</v>
      </c>
      <c r="P176" s="10"/>
    </row>
    <row r="177" spans="1:16" x14ac:dyDescent="0.25">
      <c r="A177" t="s">
        <v>293</v>
      </c>
      <c r="B177">
        <v>3040115000</v>
      </c>
      <c r="C177" t="s">
        <v>387</v>
      </c>
      <c r="D177">
        <v>628161</v>
      </c>
      <c r="G177" t="s">
        <v>388</v>
      </c>
      <c r="H177" s="1">
        <v>41912</v>
      </c>
      <c r="I177" t="s">
        <v>389</v>
      </c>
      <c r="J177" s="8">
        <v>0</v>
      </c>
      <c r="K177" s="8">
        <v>0</v>
      </c>
      <c r="L177" s="8">
        <v>0</v>
      </c>
      <c r="M177" s="13">
        <v>45899.77</v>
      </c>
      <c r="N177" s="14">
        <v>-16052.15</v>
      </c>
      <c r="P177" s="10"/>
    </row>
    <row r="178" spans="1:16" x14ac:dyDescent="0.25">
      <c r="A178" t="s">
        <v>293</v>
      </c>
      <c r="B178">
        <v>3040123200</v>
      </c>
      <c r="C178" t="s">
        <v>333</v>
      </c>
      <c r="D178">
        <v>628076</v>
      </c>
      <c r="G178" t="s">
        <v>390</v>
      </c>
      <c r="H178" s="1">
        <v>41912</v>
      </c>
      <c r="I178" t="s">
        <v>335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P178" s="10"/>
    </row>
    <row r="179" spans="1:16" x14ac:dyDescent="0.25">
      <c r="A179" t="s">
        <v>293</v>
      </c>
      <c r="B179">
        <v>3040915000</v>
      </c>
      <c r="C179" t="s">
        <v>312</v>
      </c>
      <c r="D179">
        <v>627398</v>
      </c>
      <c r="E179" t="s">
        <v>10</v>
      </c>
      <c r="F179">
        <v>626606</v>
      </c>
      <c r="G179" t="s">
        <v>391</v>
      </c>
      <c r="H179" s="1">
        <v>41882</v>
      </c>
      <c r="I179" t="s">
        <v>314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P179" s="10"/>
    </row>
    <row r="180" spans="1:16" x14ac:dyDescent="0.25">
      <c r="A180" t="s">
        <v>293</v>
      </c>
      <c r="B180">
        <v>3040110000</v>
      </c>
      <c r="C180" t="s">
        <v>323</v>
      </c>
      <c r="D180">
        <v>627199</v>
      </c>
      <c r="E180" t="s">
        <v>10</v>
      </c>
      <c r="F180">
        <v>626520</v>
      </c>
      <c r="G180" t="s">
        <v>392</v>
      </c>
      <c r="H180" s="1">
        <v>41882</v>
      </c>
      <c r="I180" t="s">
        <v>393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P180" s="10"/>
    </row>
    <row r="181" spans="1:16" x14ac:dyDescent="0.25">
      <c r="A181" t="s">
        <v>293</v>
      </c>
      <c r="B181">
        <v>3040126000</v>
      </c>
      <c r="C181" t="s">
        <v>340</v>
      </c>
      <c r="D181">
        <v>627081</v>
      </c>
      <c r="G181" t="s">
        <v>394</v>
      </c>
      <c r="H181" s="1">
        <v>41912</v>
      </c>
      <c r="I181" t="s">
        <v>395</v>
      </c>
      <c r="J181" s="9">
        <v>1</v>
      </c>
      <c r="K181" s="8">
        <v>0</v>
      </c>
      <c r="L181" s="8">
        <v>0</v>
      </c>
      <c r="M181" s="13">
        <v>17500.77</v>
      </c>
      <c r="N181" s="14">
        <v>-490.77</v>
      </c>
      <c r="P181" s="10"/>
    </row>
    <row r="182" spans="1:16" x14ac:dyDescent="0.25">
      <c r="A182" t="s">
        <v>293</v>
      </c>
      <c r="B182">
        <v>3040448310</v>
      </c>
      <c r="C182" t="s">
        <v>315</v>
      </c>
      <c r="D182">
        <v>626962</v>
      </c>
      <c r="G182" t="s">
        <v>396</v>
      </c>
      <c r="H182" s="1">
        <v>41851</v>
      </c>
      <c r="I182" t="s">
        <v>339</v>
      </c>
      <c r="J182" s="8">
        <v>0</v>
      </c>
      <c r="K182" s="11">
        <v>-3341.1024000000002</v>
      </c>
      <c r="L182" s="8">
        <v>0</v>
      </c>
      <c r="M182" s="8">
        <v>0</v>
      </c>
      <c r="N182" s="8">
        <v>0</v>
      </c>
      <c r="P182" s="10"/>
    </row>
    <row r="183" spans="1:16" x14ac:dyDescent="0.25">
      <c r="A183" t="s">
        <v>293</v>
      </c>
      <c r="B183">
        <v>3040123402</v>
      </c>
      <c r="C183" t="s">
        <v>333</v>
      </c>
      <c r="D183">
        <v>626811</v>
      </c>
      <c r="G183" t="s">
        <v>397</v>
      </c>
      <c r="H183" s="1">
        <v>41912</v>
      </c>
      <c r="I183" t="s">
        <v>398</v>
      </c>
      <c r="J183" s="8">
        <v>0</v>
      </c>
      <c r="K183" s="11">
        <v>-683.54520000000002</v>
      </c>
      <c r="L183" s="8">
        <v>0</v>
      </c>
      <c r="M183" s="8">
        <v>0</v>
      </c>
      <c r="N183" s="8">
        <v>0</v>
      </c>
      <c r="P183" s="10"/>
    </row>
    <row r="184" spans="1:16" x14ac:dyDescent="0.25">
      <c r="A184" t="s">
        <v>293</v>
      </c>
      <c r="B184">
        <v>3040915000</v>
      </c>
      <c r="C184" t="s">
        <v>312</v>
      </c>
      <c r="D184">
        <v>626768</v>
      </c>
      <c r="E184" t="s">
        <v>10</v>
      </c>
      <c r="F184">
        <v>626606</v>
      </c>
      <c r="G184" t="s">
        <v>399</v>
      </c>
      <c r="H184" s="1">
        <v>41882</v>
      </c>
      <c r="I184" t="s">
        <v>314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P184" s="10"/>
    </row>
    <row r="185" spans="1:16" x14ac:dyDescent="0.25">
      <c r="A185" t="s">
        <v>293</v>
      </c>
      <c r="B185">
        <v>3040112181</v>
      </c>
      <c r="C185" t="s">
        <v>294</v>
      </c>
      <c r="D185">
        <v>660538</v>
      </c>
      <c r="E185" t="s">
        <v>10</v>
      </c>
      <c r="F185">
        <v>660534</v>
      </c>
      <c r="G185" t="s">
        <v>400</v>
      </c>
      <c r="H185" s="1">
        <v>41912</v>
      </c>
      <c r="I185" t="s">
        <v>401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P185" s="10"/>
    </row>
    <row r="186" spans="1:16" x14ac:dyDescent="0.25">
      <c r="A186" t="s">
        <v>293</v>
      </c>
      <c r="B186">
        <v>3040112101</v>
      </c>
      <c r="C186" t="s">
        <v>294</v>
      </c>
      <c r="D186">
        <v>625751</v>
      </c>
      <c r="G186" t="s">
        <v>402</v>
      </c>
      <c r="H186" s="1">
        <v>41754</v>
      </c>
      <c r="I186" t="s">
        <v>403</v>
      </c>
      <c r="J186" s="8">
        <v>0</v>
      </c>
      <c r="K186" s="8">
        <v>0</v>
      </c>
      <c r="L186" s="12">
        <v>13165.69</v>
      </c>
      <c r="M186" s="8">
        <v>0</v>
      </c>
      <c r="N186" s="8">
        <v>0</v>
      </c>
      <c r="P186" s="10"/>
    </row>
    <row r="187" spans="1:16" x14ac:dyDescent="0.25">
      <c r="A187" t="s">
        <v>293</v>
      </c>
      <c r="B187">
        <v>3040931002</v>
      </c>
      <c r="C187" t="s">
        <v>404</v>
      </c>
      <c r="D187">
        <v>800291</v>
      </c>
      <c r="G187" t="s">
        <v>405</v>
      </c>
      <c r="H187" s="1">
        <v>41758</v>
      </c>
      <c r="I187" t="s">
        <v>406</v>
      </c>
      <c r="J187" s="8">
        <v>0</v>
      </c>
      <c r="K187" s="8">
        <v>0</v>
      </c>
      <c r="L187" s="8">
        <v>0</v>
      </c>
      <c r="M187" s="8">
        <v>0</v>
      </c>
      <c r="N187" s="14">
        <v>-2690.29</v>
      </c>
      <c r="P187" s="10"/>
    </row>
    <row r="188" spans="1:16" x14ac:dyDescent="0.25">
      <c r="A188" t="s">
        <v>293</v>
      </c>
      <c r="B188">
        <v>3040441000</v>
      </c>
      <c r="C188" t="s">
        <v>407</v>
      </c>
      <c r="D188">
        <v>625976</v>
      </c>
      <c r="G188" t="s">
        <v>408</v>
      </c>
      <c r="H188" s="1">
        <v>41698</v>
      </c>
      <c r="I188" t="s">
        <v>409</v>
      </c>
      <c r="J188" s="8">
        <v>0</v>
      </c>
      <c r="K188" s="8">
        <v>0</v>
      </c>
      <c r="L188" s="8">
        <v>0</v>
      </c>
      <c r="M188" s="13">
        <v>37981.040000000001</v>
      </c>
      <c r="N188" s="8">
        <v>0</v>
      </c>
      <c r="P188" s="10"/>
    </row>
    <row r="189" spans="1:16" x14ac:dyDescent="0.25">
      <c r="A189" t="s">
        <v>293</v>
      </c>
      <c r="B189">
        <v>3040117000</v>
      </c>
      <c r="C189" t="s">
        <v>383</v>
      </c>
      <c r="D189">
        <v>626714</v>
      </c>
      <c r="E189" t="s">
        <v>10</v>
      </c>
      <c r="F189">
        <v>626561</v>
      </c>
      <c r="G189" t="s">
        <v>410</v>
      </c>
      <c r="H189" s="1">
        <v>41882</v>
      </c>
      <c r="I189" t="s">
        <v>411</v>
      </c>
      <c r="J189" s="8">
        <v>0</v>
      </c>
      <c r="K189" s="8">
        <v>0</v>
      </c>
      <c r="L189" s="8">
        <v>0</v>
      </c>
      <c r="M189" s="8">
        <v>0</v>
      </c>
      <c r="N189" s="14">
        <v>-0.51</v>
      </c>
      <c r="P189" s="10"/>
    </row>
    <row r="190" spans="1:16" x14ac:dyDescent="0.25">
      <c r="A190" t="s">
        <v>293</v>
      </c>
      <c r="B190">
        <v>3040117000</v>
      </c>
      <c r="C190" t="s">
        <v>383</v>
      </c>
      <c r="D190">
        <v>626713</v>
      </c>
      <c r="E190" t="s">
        <v>10</v>
      </c>
      <c r="F190">
        <v>626561</v>
      </c>
      <c r="G190" t="s">
        <v>412</v>
      </c>
      <c r="H190" s="1">
        <v>41882</v>
      </c>
      <c r="I190" t="s">
        <v>413</v>
      </c>
      <c r="J190" s="8">
        <v>0</v>
      </c>
      <c r="K190" s="8">
        <v>0</v>
      </c>
      <c r="L190" s="12">
        <v>0.05</v>
      </c>
      <c r="M190" s="8">
        <v>0</v>
      </c>
      <c r="N190" s="8">
        <v>0</v>
      </c>
      <c r="P190" s="10"/>
    </row>
    <row r="191" spans="1:16" x14ac:dyDescent="0.25">
      <c r="A191" t="s">
        <v>293</v>
      </c>
      <c r="B191">
        <v>3040119040</v>
      </c>
      <c r="C191" t="s">
        <v>320</v>
      </c>
      <c r="D191">
        <v>626710</v>
      </c>
      <c r="G191" t="s">
        <v>414</v>
      </c>
      <c r="H191" s="1">
        <v>41882</v>
      </c>
      <c r="I191" t="s">
        <v>415</v>
      </c>
      <c r="J191" s="8">
        <v>0</v>
      </c>
      <c r="K191" s="8">
        <v>0</v>
      </c>
      <c r="L191" s="12">
        <v>63964</v>
      </c>
      <c r="M191" s="8">
        <v>0</v>
      </c>
      <c r="N191" s="8">
        <v>0</v>
      </c>
      <c r="P191" s="10"/>
    </row>
    <row r="192" spans="1:16" x14ac:dyDescent="0.25">
      <c r="A192" t="s">
        <v>293</v>
      </c>
      <c r="B192">
        <v>3040117000</v>
      </c>
      <c r="C192" t="s">
        <v>383</v>
      </c>
      <c r="D192">
        <v>626628</v>
      </c>
      <c r="E192" t="s">
        <v>10</v>
      </c>
      <c r="F192">
        <v>626561</v>
      </c>
      <c r="G192" t="s">
        <v>416</v>
      </c>
      <c r="H192" s="1">
        <v>41882</v>
      </c>
      <c r="I192" t="s">
        <v>417</v>
      </c>
      <c r="J192" s="8">
        <v>0</v>
      </c>
      <c r="K192" s="8">
        <v>0</v>
      </c>
      <c r="L192" s="12">
        <v>0.01</v>
      </c>
      <c r="M192" s="8">
        <v>0</v>
      </c>
      <c r="N192" s="8">
        <v>0</v>
      </c>
      <c r="P192" s="10"/>
    </row>
    <row r="193" spans="1:16" x14ac:dyDescent="0.25">
      <c r="A193" t="s">
        <v>293</v>
      </c>
      <c r="B193">
        <v>3040915000</v>
      </c>
      <c r="C193" t="s">
        <v>312</v>
      </c>
      <c r="D193">
        <v>626606</v>
      </c>
      <c r="E193" t="s">
        <v>3</v>
      </c>
      <c r="F193">
        <v>626606</v>
      </c>
      <c r="G193" t="s">
        <v>418</v>
      </c>
      <c r="H193" s="1">
        <v>41882</v>
      </c>
      <c r="I193" t="s">
        <v>314</v>
      </c>
      <c r="J193" s="8">
        <v>0</v>
      </c>
      <c r="K193" s="11">
        <v>-8534.9460999999992</v>
      </c>
      <c r="L193" s="8">
        <v>0</v>
      </c>
      <c r="M193" s="8">
        <v>0</v>
      </c>
      <c r="N193" s="8">
        <v>0</v>
      </c>
      <c r="P193" s="10"/>
    </row>
    <row r="194" spans="1:16" x14ac:dyDescent="0.25">
      <c r="A194" t="s">
        <v>293</v>
      </c>
      <c r="B194">
        <v>3040117000</v>
      </c>
      <c r="C194" t="s">
        <v>383</v>
      </c>
      <c r="D194">
        <v>626561</v>
      </c>
      <c r="E194" t="s">
        <v>3</v>
      </c>
      <c r="F194">
        <v>626561</v>
      </c>
      <c r="G194" t="s">
        <v>419</v>
      </c>
      <c r="H194" s="1">
        <v>41882</v>
      </c>
      <c r="I194" t="s">
        <v>420</v>
      </c>
      <c r="J194" s="8">
        <v>0</v>
      </c>
      <c r="K194" s="8">
        <v>0</v>
      </c>
      <c r="L194" s="8">
        <v>0</v>
      </c>
      <c r="M194" s="8">
        <v>0</v>
      </c>
      <c r="N194" s="14">
        <v>-0.2</v>
      </c>
      <c r="P194" s="10"/>
    </row>
    <row r="195" spans="1:16" x14ac:dyDescent="0.25">
      <c r="A195" t="s">
        <v>293</v>
      </c>
      <c r="B195">
        <v>3040122250</v>
      </c>
      <c r="C195" t="s">
        <v>357</v>
      </c>
      <c r="D195">
        <v>626540</v>
      </c>
      <c r="E195" t="s">
        <v>10</v>
      </c>
      <c r="F195">
        <v>626493</v>
      </c>
      <c r="G195" t="s">
        <v>421</v>
      </c>
      <c r="H195" s="1">
        <v>41912</v>
      </c>
      <c r="I195" t="s">
        <v>422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P195" s="10"/>
    </row>
    <row r="196" spans="1:16" x14ac:dyDescent="0.25">
      <c r="A196" t="s">
        <v>293</v>
      </c>
      <c r="B196">
        <v>3040110000</v>
      </c>
      <c r="C196" t="s">
        <v>323</v>
      </c>
      <c r="D196">
        <v>626520</v>
      </c>
      <c r="E196" t="s">
        <v>3</v>
      </c>
      <c r="F196">
        <v>626520</v>
      </c>
      <c r="G196" t="s">
        <v>423</v>
      </c>
      <c r="H196" s="1">
        <v>41882</v>
      </c>
      <c r="I196" t="s">
        <v>393</v>
      </c>
      <c r="J196" s="9">
        <v>11674.03</v>
      </c>
      <c r="K196" s="8">
        <v>0</v>
      </c>
      <c r="L196" s="8">
        <v>0</v>
      </c>
      <c r="M196" s="8">
        <v>0</v>
      </c>
      <c r="N196" s="8">
        <v>0</v>
      </c>
      <c r="P196" s="10"/>
    </row>
    <row r="197" spans="1:16" x14ac:dyDescent="0.25">
      <c r="A197" t="s">
        <v>293</v>
      </c>
      <c r="B197">
        <v>3040122250</v>
      </c>
      <c r="C197" t="s">
        <v>357</v>
      </c>
      <c r="D197">
        <v>626493</v>
      </c>
      <c r="E197" t="s">
        <v>3</v>
      </c>
      <c r="F197">
        <v>626493</v>
      </c>
      <c r="G197" t="s">
        <v>424</v>
      </c>
      <c r="H197" s="1">
        <v>41912</v>
      </c>
      <c r="I197" t="s">
        <v>422</v>
      </c>
      <c r="J197" s="8">
        <v>0</v>
      </c>
      <c r="K197" s="11">
        <v>-2218.3791000000001</v>
      </c>
      <c r="L197" s="8">
        <v>0</v>
      </c>
      <c r="M197" s="8">
        <v>0</v>
      </c>
      <c r="N197" s="8">
        <v>0</v>
      </c>
      <c r="P197" s="10"/>
    </row>
    <row r="198" spans="1:16" x14ac:dyDescent="0.25">
      <c r="A198" t="s">
        <v>293</v>
      </c>
      <c r="B198">
        <v>3040122180</v>
      </c>
      <c r="C198" t="s">
        <v>357</v>
      </c>
      <c r="D198">
        <v>634277</v>
      </c>
      <c r="G198" t="s">
        <v>425</v>
      </c>
      <c r="H198" s="1">
        <v>41851</v>
      </c>
      <c r="I198" t="s">
        <v>426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P198" s="10"/>
    </row>
    <row r="199" spans="1:16" x14ac:dyDescent="0.25">
      <c r="A199" t="s">
        <v>293</v>
      </c>
      <c r="B199">
        <v>3040915000</v>
      </c>
      <c r="C199" t="s">
        <v>312</v>
      </c>
      <c r="D199">
        <v>626766</v>
      </c>
      <c r="E199" t="s">
        <v>10</v>
      </c>
      <c r="F199">
        <v>626606</v>
      </c>
      <c r="G199" t="s">
        <v>427</v>
      </c>
      <c r="H199" s="1">
        <v>41882</v>
      </c>
      <c r="I199" t="s">
        <v>314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P199" s="10"/>
    </row>
    <row r="200" spans="1:16" x14ac:dyDescent="0.25">
      <c r="A200" t="s">
        <v>293</v>
      </c>
      <c r="B200">
        <v>3040112018</v>
      </c>
      <c r="C200" t="s">
        <v>294</v>
      </c>
      <c r="D200">
        <v>669366</v>
      </c>
      <c r="E200" t="s">
        <v>3</v>
      </c>
      <c r="F200">
        <v>669366</v>
      </c>
      <c r="G200" t="s">
        <v>428</v>
      </c>
      <c r="H200" s="1">
        <v>41882</v>
      </c>
      <c r="I200" t="s">
        <v>429</v>
      </c>
      <c r="J200" s="8">
        <v>0</v>
      </c>
      <c r="K200" s="8">
        <v>0</v>
      </c>
      <c r="L200" s="12">
        <v>221.55</v>
      </c>
      <c r="M200" s="13">
        <v>180.02</v>
      </c>
      <c r="N200" s="8">
        <v>0</v>
      </c>
      <c r="P200" s="10"/>
    </row>
    <row r="201" spans="1:16" x14ac:dyDescent="0.25">
      <c r="A201" t="s">
        <v>293</v>
      </c>
      <c r="B201">
        <v>3040113000</v>
      </c>
      <c r="C201" t="s">
        <v>430</v>
      </c>
      <c r="D201">
        <v>665445</v>
      </c>
      <c r="E201" t="s">
        <v>3</v>
      </c>
      <c r="F201">
        <v>665445</v>
      </c>
      <c r="G201" t="s">
        <v>431</v>
      </c>
      <c r="H201" s="1">
        <v>41882</v>
      </c>
      <c r="I201" t="s">
        <v>432</v>
      </c>
      <c r="J201" s="8">
        <v>0</v>
      </c>
      <c r="K201" s="8">
        <v>0</v>
      </c>
      <c r="L201" s="12">
        <v>37256.5</v>
      </c>
      <c r="M201" s="13">
        <v>31927.59</v>
      </c>
      <c r="N201" s="8">
        <v>0</v>
      </c>
      <c r="P201" s="10"/>
    </row>
    <row r="202" spans="1:16" x14ac:dyDescent="0.25">
      <c r="A202" t="s">
        <v>293</v>
      </c>
      <c r="B202">
        <v>3040931001</v>
      </c>
      <c r="C202" t="s">
        <v>404</v>
      </c>
      <c r="D202">
        <v>668716</v>
      </c>
      <c r="G202" t="s">
        <v>433</v>
      </c>
      <c r="H202" s="1">
        <v>41822</v>
      </c>
      <c r="I202" t="s">
        <v>175</v>
      </c>
      <c r="J202" s="8">
        <v>0</v>
      </c>
      <c r="K202" s="8">
        <v>0</v>
      </c>
      <c r="L202" s="8">
        <v>0</v>
      </c>
      <c r="M202" s="8">
        <v>0</v>
      </c>
      <c r="N202" s="14">
        <v>-13235.18</v>
      </c>
      <c r="P202" s="10"/>
    </row>
    <row r="203" spans="1:16" x14ac:dyDescent="0.25">
      <c r="A203" t="s">
        <v>293</v>
      </c>
      <c r="B203">
        <v>3040120000</v>
      </c>
      <c r="C203" t="s">
        <v>328</v>
      </c>
      <c r="D203">
        <v>665209</v>
      </c>
      <c r="G203" t="s">
        <v>434</v>
      </c>
      <c r="H203" s="1">
        <v>41912</v>
      </c>
      <c r="I203" t="s">
        <v>435</v>
      </c>
      <c r="J203" s="8">
        <v>0</v>
      </c>
      <c r="K203" s="8">
        <v>0</v>
      </c>
      <c r="L203" s="12">
        <v>1831.67</v>
      </c>
      <c r="M203" s="8">
        <v>0</v>
      </c>
      <c r="N203" s="8">
        <v>0</v>
      </c>
      <c r="P203" s="10"/>
    </row>
    <row r="204" spans="1:16" x14ac:dyDescent="0.25">
      <c r="A204" t="s">
        <v>293</v>
      </c>
      <c r="B204">
        <v>3040442430</v>
      </c>
      <c r="C204" t="s">
        <v>373</v>
      </c>
      <c r="D204">
        <v>660534</v>
      </c>
      <c r="E204" t="s">
        <v>3</v>
      </c>
      <c r="F204">
        <v>660534</v>
      </c>
      <c r="G204" t="s">
        <v>436</v>
      </c>
      <c r="H204" s="1">
        <v>41912</v>
      </c>
      <c r="I204" t="s">
        <v>437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P204" s="10"/>
    </row>
    <row r="205" spans="1:16" x14ac:dyDescent="0.25">
      <c r="A205" t="s">
        <v>293</v>
      </c>
      <c r="B205">
        <v>3040119160</v>
      </c>
      <c r="C205" t="s">
        <v>320</v>
      </c>
      <c r="D205">
        <v>668832</v>
      </c>
      <c r="G205" t="s">
        <v>438</v>
      </c>
      <c r="H205" s="1">
        <v>41851</v>
      </c>
      <c r="I205" t="s">
        <v>439</v>
      </c>
      <c r="J205" s="8">
        <v>0</v>
      </c>
      <c r="K205" s="8">
        <v>0</v>
      </c>
      <c r="L205" s="8">
        <v>0</v>
      </c>
      <c r="M205" s="13">
        <v>3634.22</v>
      </c>
      <c r="N205" s="8">
        <v>0</v>
      </c>
      <c r="P205" s="10"/>
    </row>
    <row r="206" spans="1:16" x14ac:dyDescent="0.25">
      <c r="A206" t="s">
        <v>293</v>
      </c>
      <c r="B206">
        <v>3040112018</v>
      </c>
      <c r="C206" t="s">
        <v>294</v>
      </c>
      <c r="D206">
        <v>656241</v>
      </c>
      <c r="E206" t="s">
        <v>10</v>
      </c>
      <c r="F206">
        <v>674519</v>
      </c>
      <c r="G206" t="s">
        <v>440</v>
      </c>
      <c r="H206" s="1">
        <v>41882</v>
      </c>
      <c r="I206" t="s">
        <v>332</v>
      </c>
      <c r="J206" s="8">
        <v>0</v>
      </c>
      <c r="K206" s="8">
        <v>0</v>
      </c>
      <c r="L206" s="12">
        <v>27696.83</v>
      </c>
      <c r="M206" s="8">
        <v>0</v>
      </c>
      <c r="N206" s="8">
        <v>0</v>
      </c>
      <c r="P206" s="10"/>
    </row>
    <row r="207" spans="1:16" x14ac:dyDescent="0.25">
      <c r="A207" t="s">
        <v>293</v>
      </c>
      <c r="B207">
        <v>3040449030</v>
      </c>
      <c r="C207" t="s">
        <v>441</v>
      </c>
      <c r="D207">
        <v>664851</v>
      </c>
      <c r="G207" t="s">
        <v>442</v>
      </c>
      <c r="H207" s="1">
        <v>41639</v>
      </c>
      <c r="I207" t="s">
        <v>443</v>
      </c>
      <c r="J207" s="8">
        <v>0</v>
      </c>
      <c r="K207" s="8">
        <v>0</v>
      </c>
      <c r="L207" s="8">
        <v>0</v>
      </c>
      <c r="M207" s="8">
        <v>0</v>
      </c>
      <c r="N207" s="14">
        <v>-10508.66</v>
      </c>
      <c r="P207" s="10"/>
    </row>
    <row r="208" spans="1:16" x14ac:dyDescent="0.25">
      <c r="A208" t="s">
        <v>293</v>
      </c>
      <c r="B208">
        <v>3040605800</v>
      </c>
      <c r="C208" t="s">
        <v>444</v>
      </c>
      <c r="D208">
        <v>674741</v>
      </c>
      <c r="E208" t="s">
        <v>3</v>
      </c>
      <c r="F208">
        <v>674741</v>
      </c>
      <c r="G208" t="s">
        <v>445</v>
      </c>
      <c r="H208" s="1">
        <v>41882</v>
      </c>
      <c r="I208" t="s">
        <v>446</v>
      </c>
      <c r="J208" s="8">
        <v>0</v>
      </c>
      <c r="K208" s="11">
        <v>-2720.6628999999998</v>
      </c>
      <c r="L208" s="8">
        <v>0</v>
      </c>
      <c r="M208" s="8">
        <v>0</v>
      </c>
      <c r="N208" s="14">
        <v>-318.37</v>
      </c>
      <c r="P208" s="10"/>
    </row>
    <row r="209" spans="1:16" x14ac:dyDescent="0.25">
      <c r="A209" t="s">
        <v>293</v>
      </c>
      <c r="B209">
        <v>3040112018</v>
      </c>
      <c r="C209" t="s">
        <v>294</v>
      </c>
      <c r="D209">
        <v>668913</v>
      </c>
      <c r="E209" t="s">
        <v>10</v>
      </c>
      <c r="F209">
        <v>669366</v>
      </c>
      <c r="G209" t="s">
        <v>447</v>
      </c>
      <c r="H209" s="1">
        <v>41882</v>
      </c>
      <c r="I209" t="s">
        <v>429</v>
      </c>
      <c r="J209" s="8">
        <v>0</v>
      </c>
      <c r="K209" s="8">
        <v>0</v>
      </c>
      <c r="L209" s="8">
        <v>0</v>
      </c>
      <c r="M209" s="8">
        <v>-2000</v>
      </c>
      <c r="N209" s="8">
        <v>0</v>
      </c>
      <c r="P209" s="10"/>
    </row>
    <row r="210" spans="1:16" x14ac:dyDescent="0.25">
      <c r="A210" t="s">
        <v>293</v>
      </c>
      <c r="B210">
        <v>3040449020</v>
      </c>
      <c r="C210" t="s">
        <v>441</v>
      </c>
      <c r="D210">
        <v>674692</v>
      </c>
      <c r="E210" t="s">
        <v>10</v>
      </c>
      <c r="F210">
        <v>674662</v>
      </c>
      <c r="G210" t="s">
        <v>448</v>
      </c>
      <c r="H210" s="1">
        <v>41911</v>
      </c>
      <c r="I210" t="s">
        <v>449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P210" s="10"/>
    </row>
    <row r="211" spans="1:16" x14ac:dyDescent="0.25">
      <c r="A211" t="s">
        <v>293</v>
      </c>
      <c r="B211">
        <v>3040112018</v>
      </c>
      <c r="C211" t="s">
        <v>294</v>
      </c>
      <c r="D211">
        <v>669317</v>
      </c>
      <c r="G211" t="s">
        <v>450</v>
      </c>
      <c r="H211" s="1">
        <v>41820</v>
      </c>
      <c r="I211" t="s">
        <v>451</v>
      </c>
      <c r="J211" s="8">
        <v>0</v>
      </c>
      <c r="K211" s="8">
        <v>0</v>
      </c>
      <c r="L211" s="12">
        <v>752</v>
      </c>
      <c r="M211" s="8">
        <v>0</v>
      </c>
      <c r="N211" s="8">
        <v>0</v>
      </c>
      <c r="P211" s="10"/>
    </row>
    <row r="212" spans="1:16" x14ac:dyDescent="0.25">
      <c r="A212" t="s">
        <v>293</v>
      </c>
      <c r="B212">
        <v>3040931001</v>
      </c>
      <c r="C212" t="s">
        <v>404</v>
      </c>
      <c r="D212">
        <v>668714</v>
      </c>
      <c r="G212" t="s">
        <v>433</v>
      </c>
      <c r="H212" s="1">
        <v>41822</v>
      </c>
      <c r="I212" t="s">
        <v>175</v>
      </c>
      <c r="J212" s="8">
        <v>0</v>
      </c>
      <c r="K212" s="8">
        <v>0</v>
      </c>
      <c r="L212" s="8">
        <v>0</v>
      </c>
      <c r="M212" s="13">
        <v>12500</v>
      </c>
      <c r="N212" s="8">
        <v>0</v>
      </c>
      <c r="P212" s="10"/>
    </row>
    <row r="213" spans="1:16" x14ac:dyDescent="0.25">
      <c r="A213" t="s">
        <v>293</v>
      </c>
      <c r="B213">
        <v>3040112048</v>
      </c>
      <c r="C213" t="s">
        <v>294</v>
      </c>
      <c r="D213">
        <v>664841</v>
      </c>
      <c r="G213" t="s">
        <v>452</v>
      </c>
      <c r="H213" s="1">
        <v>41351</v>
      </c>
      <c r="I213" t="s">
        <v>453</v>
      </c>
      <c r="J213" s="8">
        <v>0</v>
      </c>
      <c r="K213" s="8">
        <v>0</v>
      </c>
      <c r="L213" s="8">
        <v>0</v>
      </c>
      <c r="M213" s="13">
        <v>59465.37</v>
      </c>
      <c r="N213" s="8">
        <v>0</v>
      </c>
      <c r="P213" s="10"/>
    </row>
    <row r="214" spans="1:16" x14ac:dyDescent="0.25">
      <c r="A214" t="s">
        <v>293</v>
      </c>
      <c r="B214">
        <v>3040126000</v>
      </c>
      <c r="C214" t="s">
        <v>340</v>
      </c>
      <c r="D214">
        <v>669500</v>
      </c>
      <c r="G214" t="s">
        <v>454</v>
      </c>
      <c r="H214" s="1">
        <v>41882</v>
      </c>
      <c r="I214" t="s">
        <v>395</v>
      </c>
      <c r="J214" s="8">
        <v>0</v>
      </c>
      <c r="K214" s="8">
        <v>0</v>
      </c>
      <c r="L214" s="12">
        <v>53265.02</v>
      </c>
      <c r="M214" s="8">
        <v>0</v>
      </c>
      <c r="N214" s="8">
        <v>0</v>
      </c>
      <c r="P214" s="10"/>
    </row>
    <row r="215" spans="1:16" x14ac:dyDescent="0.25">
      <c r="A215" t="s">
        <v>293</v>
      </c>
      <c r="B215">
        <v>3040443600</v>
      </c>
      <c r="C215" t="s">
        <v>455</v>
      </c>
      <c r="D215">
        <v>664568</v>
      </c>
      <c r="G215" t="s">
        <v>456</v>
      </c>
      <c r="H215" s="1">
        <v>41364</v>
      </c>
      <c r="I215" t="s">
        <v>457</v>
      </c>
      <c r="J215" s="8">
        <v>0</v>
      </c>
      <c r="K215" s="8">
        <v>0</v>
      </c>
      <c r="L215" s="8">
        <v>0</v>
      </c>
      <c r="M215" s="13">
        <v>60629.91</v>
      </c>
      <c r="N215" s="8">
        <v>0</v>
      </c>
      <c r="P215" s="10"/>
    </row>
    <row r="216" spans="1:16" x14ac:dyDescent="0.25">
      <c r="A216" t="s">
        <v>293</v>
      </c>
      <c r="B216">
        <v>3040112022</v>
      </c>
      <c r="C216" t="s">
        <v>294</v>
      </c>
      <c r="D216">
        <v>664565</v>
      </c>
      <c r="G216" t="s">
        <v>458</v>
      </c>
      <c r="H216" s="1">
        <v>41790</v>
      </c>
      <c r="I216" t="s">
        <v>459</v>
      </c>
      <c r="J216" s="8">
        <v>0</v>
      </c>
      <c r="K216" s="8">
        <v>0</v>
      </c>
      <c r="L216" s="8">
        <v>0</v>
      </c>
      <c r="M216" s="13">
        <v>120.48</v>
      </c>
      <c r="N216" s="8">
        <v>0</v>
      </c>
      <c r="P216" s="10"/>
    </row>
    <row r="217" spans="1:16" x14ac:dyDescent="0.25">
      <c r="A217" t="s">
        <v>293</v>
      </c>
      <c r="B217">
        <v>3040112018</v>
      </c>
      <c r="C217" t="s">
        <v>294</v>
      </c>
      <c r="D217">
        <v>674678</v>
      </c>
      <c r="E217" t="s">
        <v>10</v>
      </c>
      <c r="F217">
        <v>674566</v>
      </c>
      <c r="G217" t="s">
        <v>460</v>
      </c>
      <c r="H217" s="1">
        <v>41820</v>
      </c>
      <c r="I217" t="s">
        <v>461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P217" s="10"/>
    </row>
    <row r="218" spans="1:16" x14ac:dyDescent="0.25">
      <c r="A218" t="s">
        <v>293</v>
      </c>
      <c r="B218">
        <v>3040940000</v>
      </c>
      <c r="C218" t="s">
        <v>462</v>
      </c>
      <c r="D218">
        <v>663751</v>
      </c>
      <c r="E218" t="s">
        <v>3</v>
      </c>
      <c r="F218">
        <v>663751</v>
      </c>
      <c r="G218" t="s">
        <v>463</v>
      </c>
      <c r="H218" s="1">
        <v>41182</v>
      </c>
      <c r="I218" t="s">
        <v>464</v>
      </c>
      <c r="J218" s="8">
        <v>0</v>
      </c>
      <c r="K218" s="8">
        <v>0</v>
      </c>
      <c r="L218" s="8">
        <v>0</v>
      </c>
      <c r="M218" s="13">
        <v>79602.78</v>
      </c>
      <c r="N218" s="8">
        <v>0</v>
      </c>
      <c r="P218" s="10"/>
    </row>
    <row r="219" spans="1:16" x14ac:dyDescent="0.25">
      <c r="A219" t="s">
        <v>293</v>
      </c>
      <c r="B219">
        <v>3040112111</v>
      </c>
      <c r="C219" t="s">
        <v>294</v>
      </c>
      <c r="D219">
        <v>673471</v>
      </c>
      <c r="G219" t="s">
        <v>465</v>
      </c>
      <c r="H219" s="1">
        <v>40724</v>
      </c>
      <c r="I219" t="s">
        <v>466</v>
      </c>
      <c r="J219" s="9">
        <v>8669.48</v>
      </c>
      <c r="K219" s="8">
        <v>0</v>
      </c>
      <c r="L219" s="12">
        <v>2236.6799999999998</v>
      </c>
      <c r="M219" s="8">
        <v>0</v>
      </c>
      <c r="N219" s="8">
        <v>0</v>
      </c>
      <c r="P219" s="10"/>
    </row>
    <row r="220" spans="1:16" x14ac:dyDescent="0.25">
      <c r="A220" t="s">
        <v>293</v>
      </c>
      <c r="B220">
        <v>3040126000</v>
      </c>
      <c r="C220" t="s">
        <v>340</v>
      </c>
      <c r="D220">
        <v>673813</v>
      </c>
      <c r="G220" t="s">
        <v>467</v>
      </c>
      <c r="H220" s="1">
        <v>41455</v>
      </c>
      <c r="I220" t="s">
        <v>468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P220" s="10"/>
    </row>
    <row r="221" spans="1:16" x14ac:dyDescent="0.25">
      <c r="A221" t="s">
        <v>293</v>
      </c>
      <c r="B221">
        <v>3040431000</v>
      </c>
      <c r="C221" t="s">
        <v>133</v>
      </c>
      <c r="D221">
        <v>673921</v>
      </c>
      <c r="G221" t="s">
        <v>469</v>
      </c>
      <c r="H221" s="1">
        <v>41820</v>
      </c>
      <c r="I221" t="s">
        <v>406</v>
      </c>
      <c r="J221" s="9">
        <v>12499.85</v>
      </c>
      <c r="K221" s="8">
        <v>0</v>
      </c>
      <c r="L221" s="8">
        <v>0</v>
      </c>
      <c r="M221" s="8">
        <v>0</v>
      </c>
      <c r="N221" s="14">
        <v>-26.16</v>
      </c>
      <c r="P221" s="10"/>
    </row>
    <row r="222" spans="1:16" x14ac:dyDescent="0.25">
      <c r="A222" t="s">
        <v>293</v>
      </c>
      <c r="B222">
        <v>3040120000</v>
      </c>
      <c r="C222" t="s">
        <v>328</v>
      </c>
      <c r="D222">
        <v>663610</v>
      </c>
      <c r="G222" t="s">
        <v>470</v>
      </c>
      <c r="H222" s="1">
        <v>41882</v>
      </c>
      <c r="I222" t="s">
        <v>471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P222" s="10"/>
    </row>
    <row r="223" spans="1:16" x14ac:dyDescent="0.25">
      <c r="A223" t="s">
        <v>293</v>
      </c>
      <c r="B223">
        <v>3040112018</v>
      </c>
      <c r="C223" t="s">
        <v>294</v>
      </c>
      <c r="D223">
        <v>669040</v>
      </c>
      <c r="G223" t="s">
        <v>472</v>
      </c>
      <c r="H223" s="1">
        <v>41897</v>
      </c>
      <c r="I223" t="s">
        <v>451</v>
      </c>
      <c r="J223" s="8">
        <v>0</v>
      </c>
      <c r="K223" s="8">
        <v>0</v>
      </c>
      <c r="L223" s="8">
        <v>0</v>
      </c>
      <c r="M223" s="8">
        <v>0</v>
      </c>
      <c r="N223" s="14">
        <v>-41.13</v>
      </c>
      <c r="P223" s="10"/>
    </row>
    <row r="224" spans="1:16" x14ac:dyDescent="0.25">
      <c r="A224" t="s">
        <v>293</v>
      </c>
      <c r="B224">
        <v>3040922670</v>
      </c>
      <c r="C224" t="s">
        <v>473</v>
      </c>
      <c r="D224">
        <v>666319</v>
      </c>
      <c r="E224" t="s">
        <v>10</v>
      </c>
      <c r="F224">
        <v>666197</v>
      </c>
      <c r="G224" t="s">
        <v>474</v>
      </c>
      <c r="H224" s="1">
        <v>41851</v>
      </c>
      <c r="I224" t="s">
        <v>475</v>
      </c>
      <c r="J224" s="9">
        <v>12862.53</v>
      </c>
      <c r="K224" s="8">
        <v>0</v>
      </c>
      <c r="L224" s="8">
        <v>0</v>
      </c>
      <c r="M224" s="8">
        <v>0</v>
      </c>
      <c r="N224" s="14">
        <v>-20729.91</v>
      </c>
      <c r="P224" s="10"/>
    </row>
    <row r="225" spans="1:16" x14ac:dyDescent="0.25">
      <c r="A225" t="s">
        <v>293</v>
      </c>
      <c r="B225">
        <v>3040605800</v>
      </c>
      <c r="C225" t="s">
        <v>444</v>
      </c>
      <c r="D225">
        <v>674683</v>
      </c>
      <c r="G225" t="s">
        <v>476</v>
      </c>
      <c r="H225" s="1">
        <v>41882</v>
      </c>
      <c r="I225" t="s">
        <v>446</v>
      </c>
      <c r="J225" s="8">
        <v>0</v>
      </c>
      <c r="K225" s="11">
        <v>-11451.178599999999</v>
      </c>
      <c r="L225" s="12">
        <v>12738.55</v>
      </c>
      <c r="M225" s="8">
        <v>0</v>
      </c>
      <c r="N225" s="8">
        <v>0</v>
      </c>
      <c r="P225" s="10"/>
    </row>
    <row r="226" spans="1:16" x14ac:dyDescent="0.25">
      <c r="A226" t="s">
        <v>293</v>
      </c>
      <c r="B226">
        <v>3040112178</v>
      </c>
      <c r="C226" t="s">
        <v>294</v>
      </c>
      <c r="D226">
        <v>667156</v>
      </c>
      <c r="G226" t="s">
        <v>477</v>
      </c>
      <c r="H226" s="1">
        <v>41882</v>
      </c>
      <c r="I226" t="s">
        <v>478</v>
      </c>
      <c r="J226" s="8">
        <v>0</v>
      </c>
      <c r="K226" s="8">
        <v>0</v>
      </c>
      <c r="L226" s="8">
        <v>0</v>
      </c>
      <c r="M226" s="8">
        <v>0</v>
      </c>
      <c r="N226" s="14">
        <v>-2118.34</v>
      </c>
      <c r="P226" s="10"/>
    </row>
    <row r="227" spans="1:16" x14ac:dyDescent="0.25">
      <c r="A227" t="s">
        <v>293</v>
      </c>
      <c r="B227">
        <v>3040112018</v>
      </c>
      <c r="C227" t="s">
        <v>294</v>
      </c>
      <c r="D227">
        <v>667882</v>
      </c>
      <c r="E227" t="s">
        <v>3</v>
      </c>
      <c r="F227">
        <v>667882</v>
      </c>
      <c r="G227" t="s">
        <v>479</v>
      </c>
      <c r="H227" s="1">
        <v>41882</v>
      </c>
      <c r="I227" t="s">
        <v>480</v>
      </c>
      <c r="J227" s="9">
        <v>23506.78</v>
      </c>
      <c r="K227" s="8">
        <v>0</v>
      </c>
      <c r="L227" s="12">
        <v>892.24</v>
      </c>
      <c r="M227" s="8">
        <v>0</v>
      </c>
      <c r="N227" s="8">
        <v>0</v>
      </c>
      <c r="P227" s="10"/>
    </row>
    <row r="228" spans="1:16" x14ac:dyDescent="0.25">
      <c r="A228" t="s">
        <v>293</v>
      </c>
      <c r="B228">
        <v>3040910000</v>
      </c>
      <c r="C228" t="s">
        <v>481</v>
      </c>
      <c r="D228">
        <v>667110</v>
      </c>
      <c r="G228" t="s">
        <v>482</v>
      </c>
      <c r="H228" s="1">
        <v>41865</v>
      </c>
      <c r="I228" t="s">
        <v>483</v>
      </c>
      <c r="J228" s="8">
        <v>0</v>
      </c>
      <c r="K228" s="11">
        <v>-4.1265999999999998</v>
      </c>
      <c r="L228" s="12">
        <v>283.76</v>
      </c>
      <c r="M228" s="8">
        <v>0</v>
      </c>
      <c r="N228" s="8">
        <v>0</v>
      </c>
      <c r="P228" s="10"/>
    </row>
    <row r="229" spans="1:16" x14ac:dyDescent="0.25">
      <c r="A229" t="s">
        <v>293</v>
      </c>
      <c r="B229">
        <v>3040948060</v>
      </c>
      <c r="C229" t="s">
        <v>484</v>
      </c>
      <c r="D229">
        <v>666999</v>
      </c>
      <c r="E229" t="s">
        <v>10</v>
      </c>
      <c r="F229">
        <v>660534</v>
      </c>
      <c r="G229" t="s">
        <v>485</v>
      </c>
      <c r="H229" s="1">
        <v>41912</v>
      </c>
      <c r="I229" t="s">
        <v>486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P229" s="10"/>
    </row>
    <row r="230" spans="1:16" x14ac:dyDescent="0.25">
      <c r="A230" t="s">
        <v>293</v>
      </c>
      <c r="B230">
        <v>3040112135</v>
      </c>
      <c r="C230" t="s">
        <v>294</v>
      </c>
      <c r="D230">
        <v>666992</v>
      </c>
      <c r="G230" t="s">
        <v>487</v>
      </c>
      <c r="H230" s="1">
        <v>41882</v>
      </c>
      <c r="I230" t="s">
        <v>488</v>
      </c>
      <c r="J230" s="8">
        <v>0</v>
      </c>
      <c r="K230" s="8">
        <v>0</v>
      </c>
      <c r="L230" s="12">
        <v>31739.11</v>
      </c>
      <c r="M230" s="8">
        <v>0</v>
      </c>
      <c r="N230" s="8">
        <v>0</v>
      </c>
      <c r="P230" s="10"/>
    </row>
    <row r="231" spans="1:16" x14ac:dyDescent="0.25">
      <c r="A231" t="s">
        <v>293</v>
      </c>
      <c r="B231">
        <v>3040912013</v>
      </c>
      <c r="C231" t="s">
        <v>379</v>
      </c>
      <c r="D231">
        <v>668175</v>
      </c>
      <c r="G231" t="s">
        <v>489</v>
      </c>
      <c r="H231" s="1">
        <v>41915</v>
      </c>
      <c r="I231" t="s">
        <v>346</v>
      </c>
      <c r="J231" s="8">
        <v>0</v>
      </c>
      <c r="K231" s="8">
        <v>0</v>
      </c>
      <c r="L231" s="8">
        <v>0</v>
      </c>
      <c r="M231" s="8">
        <v>0</v>
      </c>
      <c r="N231" s="14">
        <v>-11225.24</v>
      </c>
      <c r="P231" s="10"/>
    </row>
    <row r="232" spans="1:16" x14ac:dyDescent="0.25">
      <c r="A232" t="s">
        <v>293</v>
      </c>
      <c r="B232">
        <v>3040112018</v>
      </c>
      <c r="C232" t="s">
        <v>294</v>
      </c>
      <c r="D232">
        <v>666536</v>
      </c>
      <c r="G232" t="s">
        <v>490</v>
      </c>
      <c r="H232" s="1">
        <v>41790</v>
      </c>
      <c r="I232" t="s">
        <v>451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P232" s="10"/>
    </row>
    <row r="233" spans="1:16" x14ac:dyDescent="0.25">
      <c r="A233" t="s">
        <v>293</v>
      </c>
      <c r="B233">
        <v>3040126300</v>
      </c>
      <c r="C233" t="s">
        <v>340</v>
      </c>
      <c r="D233">
        <v>666456</v>
      </c>
      <c r="G233" t="s">
        <v>491</v>
      </c>
      <c r="H233" s="1">
        <v>41851</v>
      </c>
      <c r="I233" t="s">
        <v>492</v>
      </c>
      <c r="J233" s="8">
        <v>0</v>
      </c>
      <c r="K233" s="8">
        <v>0</v>
      </c>
      <c r="L233" s="8">
        <v>0</v>
      </c>
      <c r="M233" s="8">
        <v>-194.45</v>
      </c>
      <c r="N233" s="14">
        <v>-54987.55</v>
      </c>
      <c r="P233" s="10"/>
    </row>
    <row r="234" spans="1:16" x14ac:dyDescent="0.25">
      <c r="A234" t="s">
        <v>293</v>
      </c>
      <c r="B234">
        <v>3040113000</v>
      </c>
      <c r="C234" t="s">
        <v>430</v>
      </c>
      <c r="D234">
        <v>668220</v>
      </c>
      <c r="E234" t="s">
        <v>10</v>
      </c>
      <c r="F234">
        <v>665445</v>
      </c>
      <c r="G234" t="s">
        <v>431</v>
      </c>
      <c r="H234" s="1">
        <v>41882</v>
      </c>
      <c r="I234" t="s">
        <v>432</v>
      </c>
      <c r="J234" s="8">
        <v>0</v>
      </c>
      <c r="K234" s="8">
        <v>0</v>
      </c>
      <c r="L234" s="12">
        <v>83904.3</v>
      </c>
      <c r="M234" s="8">
        <v>0</v>
      </c>
      <c r="N234" s="8">
        <v>0</v>
      </c>
      <c r="P234" s="10"/>
    </row>
    <row r="235" spans="1:16" x14ac:dyDescent="0.25">
      <c r="A235" t="s">
        <v>293</v>
      </c>
      <c r="B235">
        <v>3040118141</v>
      </c>
      <c r="C235" t="s">
        <v>305</v>
      </c>
      <c r="D235">
        <v>665567</v>
      </c>
      <c r="G235" t="s">
        <v>493</v>
      </c>
      <c r="H235" s="1">
        <v>41851</v>
      </c>
      <c r="I235" t="s">
        <v>494</v>
      </c>
      <c r="J235" s="8">
        <v>0</v>
      </c>
      <c r="K235" s="8">
        <v>0</v>
      </c>
      <c r="L235" s="12">
        <v>5167.09</v>
      </c>
      <c r="M235" s="13">
        <v>8329</v>
      </c>
      <c r="N235" s="8">
        <v>0</v>
      </c>
      <c r="P235" s="10"/>
    </row>
    <row r="236" spans="1:16" x14ac:dyDescent="0.25">
      <c r="A236" t="s">
        <v>293</v>
      </c>
      <c r="B236">
        <v>3040443400</v>
      </c>
      <c r="C236" t="s">
        <v>455</v>
      </c>
      <c r="D236">
        <v>666366</v>
      </c>
      <c r="G236" t="s">
        <v>495</v>
      </c>
      <c r="H236" s="1">
        <v>41851</v>
      </c>
      <c r="I236" t="s">
        <v>496</v>
      </c>
      <c r="J236" s="8">
        <v>0</v>
      </c>
      <c r="K236" s="8">
        <v>0</v>
      </c>
      <c r="L236" s="8">
        <v>0</v>
      </c>
      <c r="M236" s="13">
        <v>322.58999999999997</v>
      </c>
      <c r="N236" s="8">
        <v>0</v>
      </c>
      <c r="P236" s="10"/>
    </row>
    <row r="237" spans="1:16" x14ac:dyDescent="0.25">
      <c r="A237" t="s">
        <v>293</v>
      </c>
      <c r="B237">
        <v>3040620200</v>
      </c>
      <c r="C237" t="s">
        <v>497</v>
      </c>
      <c r="D237">
        <v>674688</v>
      </c>
      <c r="G237" t="s">
        <v>498</v>
      </c>
      <c r="H237" s="1">
        <v>41943</v>
      </c>
      <c r="I237" t="s">
        <v>499</v>
      </c>
      <c r="J237" s="8">
        <v>0</v>
      </c>
      <c r="K237" s="11">
        <v>-16022.9385</v>
      </c>
      <c r="L237" s="8">
        <v>0</v>
      </c>
      <c r="M237" s="8">
        <v>0</v>
      </c>
      <c r="N237" s="8">
        <v>0</v>
      </c>
      <c r="P237" s="10"/>
    </row>
    <row r="238" spans="1:16" x14ac:dyDescent="0.25">
      <c r="A238" t="s">
        <v>293</v>
      </c>
      <c r="B238">
        <v>3040922670</v>
      </c>
      <c r="C238" t="s">
        <v>473</v>
      </c>
      <c r="D238">
        <v>666317</v>
      </c>
      <c r="E238" t="s">
        <v>10</v>
      </c>
      <c r="F238">
        <v>666197</v>
      </c>
      <c r="G238" t="s">
        <v>500</v>
      </c>
      <c r="H238" s="1">
        <v>41486</v>
      </c>
      <c r="I238" t="s">
        <v>475</v>
      </c>
      <c r="J238" s="8">
        <v>0</v>
      </c>
      <c r="K238" s="8">
        <v>0</v>
      </c>
      <c r="L238" s="8">
        <v>0</v>
      </c>
      <c r="M238" s="8">
        <v>0</v>
      </c>
      <c r="N238" s="14">
        <v>-19233.84</v>
      </c>
      <c r="P238" s="10"/>
    </row>
    <row r="239" spans="1:16" x14ac:dyDescent="0.25">
      <c r="A239" t="s">
        <v>293</v>
      </c>
      <c r="B239">
        <v>3040910000</v>
      </c>
      <c r="C239" t="s">
        <v>481</v>
      </c>
      <c r="D239">
        <v>668223</v>
      </c>
      <c r="G239" t="s">
        <v>501</v>
      </c>
      <c r="H239" s="1">
        <v>41517</v>
      </c>
      <c r="I239" t="s">
        <v>502</v>
      </c>
      <c r="J239" s="8">
        <v>0</v>
      </c>
      <c r="K239" s="8">
        <v>0</v>
      </c>
      <c r="L239" s="8">
        <v>0</v>
      </c>
      <c r="M239" s="8">
        <v>0</v>
      </c>
      <c r="N239" s="14">
        <v>-233.06</v>
      </c>
      <c r="P239" s="10"/>
    </row>
    <row r="240" spans="1:16" x14ac:dyDescent="0.25">
      <c r="A240" t="s">
        <v>293</v>
      </c>
      <c r="B240">
        <v>3040922670</v>
      </c>
      <c r="C240" t="s">
        <v>473</v>
      </c>
      <c r="D240">
        <v>666316</v>
      </c>
      <c r="E240" t="s">
        <v>10</v>
      </c>
      <c r="F240">
        <v>666197</v>
      </c>
      <c r="G240" t="s">
        <v>503</v>
      </c>
      <c r="H240" s="1">
        <v>41121</v>
      </c>
      <c r="I240" t="s">
        <v>475</v>
      </c>
      <c r="J240" s="8">
        <v>0</v>
      </c>
      <c r="K240" s="8">
        <v>0</v>
      </c>
      <c r="L240" s="12">
        <v>11957.78</v>
      </c>
      <c r="M240" s="8">
        <v>0</v>
      </c>
      <c r="N240" s="8">
        <v>0</v>
      </c>
      <c r="P240" s="10"/>
    </row>
    <row r="241" spans="1:16" x14ac:dyDescent="0.25">
      <c r="A241" t="s">
        <v>293</v>
      </c>
      <c r="B241">
        <v>3040915000</v>
      </c>
      <c r="C241" t="s">
        <v>312</v>
      </c>
      <c r="D241">
        <v>666223</v>
      </c>
      <c r="E241" t="s">
        <v>3</v>
      </c>
      <c r="F241">
        <v>666223</v>
      </c>
      <c r="G241" t="s">
        <v>504</v>
      </c>
      <c r="H241" s="1">
        <v>41851</v>
      </c>
      <c r="I241" t="s">
        <v>389</v>
      </c>
      <c r="J241" s="8">
        <v>0</v>
      </c>
      <c r="K241" s="8">
        <v>0</v>
      </c>
      <c r="L241" s="12">
        <v>15975</v>
      </c>
      <c r="M241" s="13">
        <v>15954.12</v>
      </c>
      <c r="N241" s="8">
        <v>0</v>
      </c>
      <c r="P241" s="10"/>
    </row>
    <row r="242" spans="1:16" x14ac:dyDescent="0.25">
      <c r="A242" t="s">
        <v>293</v>
      </c>
      <c r="B242">
        <v>3041042093</v>
      </c>
      <c r="C242" t="s">
        <v>354</v>
      </c>
      <c r="D242">
        <v>666210</v>
      </c>
      <c r="G242" t="s">
        <v>505</v>
      </c>
      <c r="H242" s="1">
        <v>41912</v>
      </c>
      <c r="I242" t="s">
        <v>506</v>
      </c>
      <c r="J242" s="8">
        <v>0</v>
      </c>
      <c r="K242" s="11">
        <v>-5196.1242000000002</v>
      </c>
      <c r="L242" s="12">
        <v>105.83</v>
      </c>
      <c r="M242" s="8">
        <v>0</v>
      </c>
      <c r="N242" s="8">
        <v>0</v>
      </c>
      <c r="P242" s="10"/>
    </row>
    <row r="243" spans="1:16" x14ac:dyDescent="0.25">
      <c r="A243" t="s">
        <v>293</v>
      </c>
      <c r="B243">
        <v>3040111100</v>
      </c>
      <c r="C243" t="s">
        <v>507</v>
      </c>
      <c r="D243">
        <v>668570</v>
      </c>
      <c r="G243" t="s">
        <v>508</v>
      </c>
      <c r="H243" s="1">
        <v>41729</v>
      </c>
      <c r="I243" t="s">
        <v>509</v>
      </c>
      <c r="J243" s="8">
        <v>0</v>
      </c>
      <c r="K243" s="8">
        <v>0</v>
      </c>
      <c r="L243" s="8">
        <v>0</v>
      </c>
      <c r="M243" s="13">
        <v>22476</v>
      </c>
      <c r="N243" s="14">
        <v>-8.8000000000000007</v>
      </c>
      <c r="P243" s="10"/>
    </row>
    <row r="244" spans="1:16" x14ac:dyDescent="0.25">
      <c r="A244" t="s">
        <v>293</v>
      </c>
      <c r="B244">
        <v>3040922670</v>
      </c>
      <c r="C244" t="s">
        <v>473</v>
      </c>
      <c r="D244">
        <v>666197</v>
      </c>
      <c r="E244" t="s">
        <v>3</v>
      </c>
      <c r="F244">
        <v>666197</v>
      </c>
      <c r="G244" t="s">
        <v>510</v>
      </c>
      <c r="H244" s="1">
        <v>41851</v>
      </c>
      <c r="I244" t="s">
        <v>475</v>
      </c>
      <c r="J244" s="8">
        <v>0</v>
      </c>
      <c r="K244" s="8">
        <v>0</v>
      </c>
      <c r="L244" s="8">
        <v>0</v>
      </c>
      <c r="M244" s="8">
        <v>-981.33</v>
      </c>
      <c r="N244" s="14">
        <v>-0.01</v>
      </c>
      <c r="P244" s="10"/>
    </row>
    <row r="245" spans="1:16" x14ac:dyDescent="0.25">
      <c r="A245" t="s">
        <v>293</v>
      </c>
      <c r="B245">
        <v>3040112025</v>
      </c>
      <c r="C245" t="s">
        <v>294</v>
      </c>
      <c r="D245">
        <v>666080</v>
      </c>
      <c r="G245" t="s">
        <v>511</v>
      </c>
      <c r="H245" s="1">
        <v>41882</v>
      </c>
      <c r="I245" t="s">
        <v>512</v>
      </c>
      <c r="J245" s="8">
        <v>0</v>
      </c>
      <c r="K245" s="8">
        <v>0</v>
      </c>
      <c r="L245" s="8">
        <v>0</v>
      </c>
      <c r="M245" s="13">
        <v>15267.52</v>
      </c>
      <c r="N245" s="8">
        <v>0</v>
      </c>
      <c r="P245" s="10"/>
    </row>
    <row r="246" spans="1:16" x14ac:dyDescent="0.25">
      <c r="A246" t="s">
        <v>293</v>
      </c>
      <c r="B246">
        <v>3040910000</v>
      </c>
      <c r="C246" t="s">
        <v>481</v>
      </c>
      <c r="D246">
        <v>668703</v>
      </c>
      <c r="G246" t="s">
        <v>513</v>
      </c>
      <c r="H246" s="1">
        <v>41759</v>
      </c>
      <c r="I246" t="s">
        <v>502</v>
      </c>
      <c r="J246" s="8">
        <v>0</v>
      </c>
      <c r="K246" s="8">
        <v>0</v>
      </c>
      <c r="L246" s="12">
        <v>76824.12</v>
      </c>
      <c r="M246" s="8">
        <v>0</v>
      </c>
      <c r="N246" s="8">
        <v>0</v>
      </c>
      <c r="P246" s="10"/>
    </row>
    <row r="247" spans="1:16" x14ac:dyDescent="0.25">
      <c r="A247" t="s">
        <v>293</v>
      </c>
      <c r="B247">
        <v>3040442460</v>
      </c>
      <c r="C247" t="s">
        <v>373</v>
      </c>
      <c r="D247">
        <v>663112</v>
      </c>
      <c r="G247" t="s">
        <v>514</v>
      </c>
      <c r="H247" s="1">
        <v>41942</v>
      </c>
      <c r="I247" t="s">
        <v>515</v>
      </c>
      <c r="J247" s="8">
        <v>0</v>
      </c>
      <c r="K247" s="8">
        <v>0</v>
      </c>
      <c r="L247" s="12">
        <v>23698.83</v>
      </c>
      <c r="M247" s="13">
        <v>31416</v>
      </c>
      <c r="N247" s="8">
        <v>0</v>
      </c>
      <c r="P247" s="10"/>
    </row>
    <row r="248" spans="1:16" x14ac:dyDescent="0.25">
      <c r="A248" t="s">
        <v>293</v>
      </c>
      <c r="B248">
        <v>3040922670</v>
      </c>
      <c r="C248" t="s">
        <v>473</v>
      </c>
      <c r="D248">
        <v>666452</v>
      </c>
      <c r="G248" t="s">
        <v>516</v>
      </c>
      <c r="H248" s="1">
        <v>41729</v>
      </c>
      <c r="I248" t="s">
        <v>475</v>
      </c>
      <c r="J248" s="8">
        <v>0</v>
      </c>
      <c r="K248" s="8">
        <v>0</v>
      </c>
      <c r="L248" s="12">
        <v>3618.74</v>
      </c>
      <c r="M248" s="8">
        <v>0</v>
      </c>
      <c r="N248" s="8">
        <v>0</v>
      </c>
      <c r="P248" s="10"/>
    </row>
    <row r="249" spans="1:16" x14ac:dyDescent="0.25">
      <c r="A249" t="s">
        <v>293</v>
      </c>
      <c r="B249">
        <v>3040442490</v>
      </c>
      <c r="C249" t="s">
        <v>373</v>
      </c>
      <c r="D249">
        <v>660537</v>
      </c>
      <c r="E249" t="s">
        <v>10</v>
      </c>
      <c r="F249">
        <v>660534</v>
      </c>
      <c r="G249" t="s">
        <v>517</v>
      </c>
      <c r="H249" s="1">
        <v>41912</v>
      </c>
      <c r="I249" t="s">
        <v>518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P249" s="10"/>
    </row>
    <row r="250" spans="1:16" x14ac:dyDescent="0.25">
      <c r="A250" t="s">
        <v>293</v>
      </c>
      <c r="B250">
        <v>3040112042</v>
      </c>
      <c r="C250" t="s">
        <v>294</v>
      </c>
      <c r="D250">
        <v>660995</v>
      </c>
      <c r="G250" t="s">
        <v>519</v>
      </c>
      <c r="H250" s="1">
        <v>41820</v>
      </c>
      <c r="I250" t="s">
        <v>520</v>
      </c>
      <c r="J250" s="8">
        <v>0</v>
      </c>
      <c r="K250" s="8">
        <v>0</v>
      </c>
      <c r="L250" s="12">
        <v>848.99</v>
      </c>
      <c r="M250" s="8">
        <v>0</v>
      </c>
      <c r="N250" s="8">
        <v>0</v>
      </c>
      <c r="P250" s="10"/>
    </row>
    <row r="251" spans="1:16" x14ac:dyDescent="0.25">
      <c r="A251" t="s">
        <v>293</v>
      </c>
      <c r="B251">
        <v>3040605800</v>
      </c>
      <c r="C251" t="s">
        <v>444</v>
      </c>
      <c r="D251">
        <v>674743</v>
      </c>
      <c r="G251" t="s">
        <v>521</v>
      </c>
      <c r="H251" s="1">
        <v>41882</v>
      </c>
      <c r="I251" t="s">
        <v>446</v>
      </c>
      <c r="J251" s="8">
        <v>0</v>
      </c>
      <c r="K251" s="11">
        <v>-1099.7967000000001</v>
      </c>
      <c r="L251" s="8">
        <v>0</v>
      </c>
      <c r="M251" s="8">
        <v>0</v>
      </c>
      <c r="N251" s="8">
        <v>0</v>
      </c>
      <c r="P251" s="10"/>
    </row>
    <row r="252" spans="1:16" x14ac:dyDescent="0.25">
      <c r="A252" t="s">
        <v>293</v>
      </c>
      <c r="B252">
        <v>3040120000</v>
      </c>
      <c r="C252" t="s">
        <v>328</v>
      </c>
      <c r="D252">
        <v>614090</v>
      </c>
      <c r="G252" t="s">
        <v>522</v>
      </c>
      <c r="H252" s="1">
        <v>41455</v>
      </c>
      <c r="I252" t="s">
        <v>523</v>
      </c>
      <c r="J252" s="9">
        <v>87016.03</v>
      </c>
      <c r="K252" s="8">
        <v>0</v>
      </c>
      <c r="L252" s="12">
        <v>11962.44</v>
      </c>
      <c r="M252" s="8">
        <v>0</v>
      </c>
      <c r="N252" s="8">
        <v>0</v>
      </c>
      <c r="P252" s="10"/>
    </row>
    <row r="253" spans="1:16" x14ac:dyDescent="0.25">
      <c r="A253" t="s">
        <v>293</v>
      </c>
      <c r="B253">
        <v>3040120000</v>
      </c>
      <c r="C253" t="s">
        <v>328</v>
      </c>
      <c r="D253">
        <v>660710</v>
      </c>
      <c r="G253" t="s">
        <v>524</v>
      </c>
      <c r="H253" s="1">
        <v>41912</v>
      </c>
      <c r="I253" t="s">
        <v>525</v>
      </c>
      <c r="J253" s="8">
        <v>0</v>
      </c>
      <c r="K253" s="8">
        <v>0</v>
      </c>
      <c r="L253" s="8">
        <v>0</v>
      </c>
      <c r="M253" s="13">
        <v>163717.5</v>
      </c>
      <c r="N253" s="8">
        <v>0</v>
      </c>
      <c r="P253" s="10"/>
    </row>
    <row r="254" spans="1:16" x14ac:dyDescent="0.25">
      <c r="A254" t="s">
        <v>293</v>
      </c>
      <c r="B254">
        <v>3040112181</v>
      </c>
      <c r="C254" t="s">
        <v>294</v>
      </c>
      <c r="D254">
        <v>674631</v>
      </c>
      <c r="G254" t="s">
        <v>526</v>
      </c>
      <c r="H254" s="1">
        <v>41820</v>
      </c>
      <c r="I254" t="s">
        <v>527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P254" s="10"/>
    </row>
    <row r="255" spans="1:16" x14ac:dyDescent="0.25">
      <c r="A255" t="s">
        <v>293</v>
      </c>
      <c r="B255">
        <v>3040442440</v>
      </c>
      <c r="C255" t="s">
        <v>373</v>
      </c>
      <c r="D255">
        <v>660550</v>
      </c>
      <c r="E255" t="s">
        <v>10</v>
      </c>
      <c r="F255">
        <v>660534</v>
      </c>
      <c r="G255" t="s">
        <v>528</v>
      </c>
      <c r="H255" s="1">
        <v>41912</v>
      </c>
      <c r="I255" t="s">
        <v>375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P255" s="10"/>
    </row>
    <row r="256" spans="1:16" x14ac:dyDescent="0.25">
      <c r="A256" t="s">
        <v>293</v>
      </c>
      <c r="B256">
        <v>3040918000</v>
      </c>
      <c r="C256" t="s">
        <v>529</v>
      </c>
      <c r="D256">
        <v>660548</v>
      </c>
      <c r="E256" t="s">
        <v>10</v>
      </c>
      <c r="F256">
        <v>660534</v>
      </c>
      <c r="G256" t="s">
        <v>530</v>
      </c>
      <c r="H256" s="1">
        <v>41912</v>
      </c>
      <c r="I256" t="s">
        <v>531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P256" s="10"/>
    </row>
    <row r="257" spans="1:16" x14ac:dyDescent="0.25">
      <c r="A257" t="s">
        <v>293</v>
      </c>
      <c r="B257">
        <v>3040112181</v>
      </c>
      <c r="C257" t="s">
        <v>294</v>
      </c>
      <c r="D257">
        <v>660546</v>
      </c>
      <c r="E257" t="s">
        <v>10</v>
      </c>
      <c r="F257">
        <v>660534</v>
      </c>
      <c r="G257" t="s">
        <v>532</v>
      </c>
      <c r="H257" s="1">
        <v>41912</v>
      </c>
      <c r="I257" t="s">
        <v>527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P257" s="10"/>
    </row>
    <row r="258" spans="1:16" x14ac:dyDescent="0.25">
      <c r="A258" t="s">
        <v>293</v>
      </c>
      <c r="B258">
        <v>3040118250</v>
      </c>
      <c r="C258" t="s">
        <v>305</v>
      </c>
      <c r="D258">
        <v>660545</v>
      </c>
      <c r="E258" t="s">
        <v>10</v>
      </c>
      <c r="F258">
        <v>660534</v>
      </c>
      <c r="G258" t="s">
        <v>533</v>
      </c>
      <c r="H258" s="1">
        <v>41912</v>
      </c>
      <c r="I258" t="s">
        <v>534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P258" s="10"/>
    </row>
    <row r="259" spans="1:16" x14ac:dyDescent="0.25">
      <c r="A259" t="s">
        <v>293</v>
      </c>
      <c r="B259">
        <v>3040442460</v>
      </c>
      <c r="C259" t="s">
        <v>373</v>
      </c>
      <c r="D259">
        <v>660540</v>
      </c>
      <c r="E259" t="s">
        <v>10</v>
      </c>
      <c r="F259">
        <v>660534</v>
      </c>
      <c r="G259" t="s">
        <v>535</v>
      </c>
      <c r="H259" s="1">
        <v>41912</v>
      </c>
      <c r="I259" t="s">
        <v>515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P259" s="10"/>
    </row>
    <row r="260" spans="1:16" x14ac:dyDescent="0.25">
      <c r="A260" t="s">
        <v>293</v>
      </c>
      <c r="B260">
        <v>3040934000</v>
      </c>
      <c r="C260" t="s">
        <v>536</v>
      </c>
      <c r="D260">
        <v>662878</v>
      </c>
      <c r="G260" t="s">
        <v>537</v>
      </c>
      <c r="H260" s="1">
        <v>41911</v>
      </c>
      <c r="I260" t="s">
        <v>538</v>
      </c>
      <c r="J260" s="8">
        <v>0</v>
      </c>
      <c r="K260" s="8">
        <v>0</v>
      </c>
      <c r="L260" s="8">
        <v>0</v>
      </c>
      <c r="M260" s="13">
        <v>2332.91</v>
      </c>
      <c r="N260" s="8">
        <v>0</v>
      </c>
      <c r="P260" s="10"/>
    </row>
    <row r="261" spans="1:16" x14ac:dyDescent="0.25">
      <c r="A261" t="s">
        <v>293</v>
      </c>
      <c r="B261">
        <v>3040449000</v>
      </c>
      <c r="C261" t="s">
        <v>441</v>
      </c>
      <c r="D261">
        <v>674663</v>
      </c>
      <c r="G261" t="s">
        <v>539</v>
      </c>
      <c r="H261" s="1">
        <v>41882</v>
      </c>
      <c r="I261" t="s">
        <v>540</v>
      </c>
      <c r="J261" s="8">
        <v>0</v>
      </c>
      <c r="K261" s="8">
        <v>0</v>
      </c>
      <c r="L261" s="12">
        <v>2.42</v>
      </c>
      <c r="M261" s="13">
        <v>10752.85</v>
      </c>
      <c r="N261" s="8">
        <v>0</v>
      </c>
      <c r="P261" s="10"/>
    </row>
    <row r="262" spans="1:16" x14ac:dyDescent="0.25">
      <c r="A262" t="s">
        <v>293</v>
      </c>
      <c r="B262">
        <v>3040449020</v>
      </c>
      <c r="C262" t="s">
        <v>441</v>
      </c>
      <c r="D262">
        <v>661038</v>
      </c>
      <c r="E262" t="s">
        <v>3</v>
      </c>
      <c r="F262">
        <v>661038</v>
      </c>
      <c r="G262" t="s">
        <v>541</v>
      </c>
      <c r="H262" s="1">
        <v>41911</v>
      </c>
      <c r="I262" t="s">
        <v>542</v>
      </c>
      <c r="J262" s="8">
        <v>0</v>
      </c>
      <c r="K262" s="8">
        <v>0</v>
      </c>
      <c r="L262" s="8">
        <v>0</v>
      </c>
      <c r="M262" s="13">
        <v>1286.8</v>
      </c>
      <c r="N262" s="8">
        <v>0</v>
      </c>
      <c r="P262" s="10"/>
    </row>
    <row r="263" spans="1:16" x14ac:dyDescent="0.25">
      <c r="A263" t="s">
        <v>293</v>
      </c>
      <c r="B263">
        <v>3040112032</v>
      </c>
      <c r="C263" t="s">
        <v>294</v>
      </c>
      <c r="D263">
        <v>660532</v>
      </c>
      <c r="G263" t="s">
        <v>543</v>
      </c>
      <c r="H263" s="1">
        <v>41882</v>
      </c>
      <c r="I263" t="s">
        <v>544</v>
      </c>
      <c r="J263" s="8">
        <v>0</v>
      </c>
      <c r="K263" s="8">
        <v>0</v>
      </c>
      <c r="L263" s="8">
        <v>0</v>
      </c>
      <c r="M263" s="13">
        <v>55298.64</v>
      </c>
      <c r="N263" s="8">
        <v>0</v>
      </c>
      <c r="P263" s="10"/>
    </row>
    <row r="264" spans="1:16" x14ac:dyDescent="0.25">
      <c r="A264" t="s">
        <v>293</v>
      </c>
      <c r="B264">
        <v>3040119020</v>
      </c>
      <c r="C264" t="s">
        <v>320</v>
      </c>
      <c r="D264">
        <v>660496</v>
      </c>
      <c r="G264" t="s">
        <v>545</v>
      </c>
      <c r="H264" s="1">
        <v>41851</v>
      </c>
      <c r="I264" t="s">
        <v>546</v>
      </c>
      <c r="J264" s="8">
        <v>0</v>
      </c>
      <c r="K264" s="8">
        <v>0</v>
      </c>
      <c r="L264" s="12">
        <v>40263.339999999997</v>
      </c>
      <c r="M264" s="8">
        <v>0</v>
      </c>
      <c r="N264" s="8">
        <v>0</v>
      </c>
      <c r="P264" s="10"/>
    </row>
    <row r="265" spans="1:16" x14ac:dyDescent="0.25">
      <c r="A265" t="s">
        <v>293</v>
      </c>
      <c r="B265">
        <v>3040441000</v>
      </c>
      <c r="C265" t="s">
        <v>407</v>
      </c>
      <c r="D265">
        <v>674654</v>
      </c>
      <c r="G265" t="s">
        <v>547</v>
      </c>
      <c r="H265" s="1">
        <v>41882</v>
      </c>
      <c r="I265" t="s">
        <v>548</v>
      </c>
      <c r="J265" s="8">
        <v>0</v>
      </c>
      <c r="K265" s="8">
        <v>0</v>
      </c>
      <c r="L265" s="12">
        <v>0.01</v>
      </c>
      <c r="M265" s="8">
        <v>0</v>
      </c>
      <c r="N265" s="8">
        <v>0</v>
      </c>
      <c r="P265" s="10"/>
    </row>
    <row r="266" spans="1:16" x14ac:dyDescent="0.25">
      <c r="A266" t="s">
        <v>293</v>
      </c>
      <c r="B266">
        <v>3040447000</v>
      </c>
      <c r="C266" t="s">
        <v>549</v>
      </c>
      <c r="D266">
        <v>660233</v>
      </c>
      <c r="G266" t="s">
        <v>550</v>
      </c>
      <c r="H266" s="1">
        <v>41897</v>
      </c>
      <c r="I266" t="s">
        <v>551</v>
      </c>
      <c r="J266" s="8">
        <v>0</v>
      </c>
      <c r="K266" s="8">
        <v>0</v>
      </c>
      <c r="L266" s="8">
        <v>0</v>
      </c>
      <c r="M266" s="8">
        <v>0</v>
      </c>
      <c r="N266" s="14">
        <v>-140.59</v>
      </c>
      <c r="P266" s="10"/>
    </row>
    <row r="267" spans="1:16" x14ac:dyDescent="0.25">
      <c r="A267" t="s">
        <v>293</v>
      </c>
      <c r="B267">
        <v>3040112111</v>
      </c>
      <c r="C267" t="s">
        <v>294</v>
      </c>
      <c r="D267">
        <v>660232</v>
      </c>
      <c r="G267" t="s">
        <v>552</v>
      </c>
      <c r="H267" s="1">
        <v>41912</v>
      </c>
      <c r="I267" t="s">
        <v>553</v>
      </c>
      <c r="J267" s="8">
        <v>0</v>
      </c>
      <c r="K267" s="8">
        <v>0</v>
      </c>
      <c r="L267" s="8">
        <v>0</v>
      </c>
      <c r="M267" s="8">
        <v>0</v>
      </c>
      <c r="N267" s="14">
        <v>-50164.53</v>
      </c>
      <c r="P267" s="10"/>
    </row>
    <row r="268" spans="1:16" x14ac:dyDescent="0.25">
      <c r="A268" t="s">
        <v>293</v>
      </c>
      <c r="B268">
        <v>3040447000</v>
      </c>
      <c r="C268" t="s">
        <v>549</v>
      </c>
      <c r="D268">
        <v>660228</v>
      </c>
      <c r="G268" t="s">
        <v>554</v>
      </c>
      <c r="H268" s="1">
        <v>41897</v>
      </c>
      <c r="I268" t="s">
        <v>551</v>
      </c>
      <c r="J268" s="8">
        <v>0</v>
      </c>
      <c r="K268" s="8">
        <v>0</v>
      </c>
      <c r="L268" s="8">
        <v>0</v>
      </c>
      <c r="M268" s="8">
        <v>0</v>
      </c>
      <c r="N268" s="14">
        <v>-140.59</v>
      </c>
      <c r="P268" s="10"/>
    </row>
    <row r="269" spans="1:16" x14ac:dyDescent="0.25">
      <c r="A269" t="s">
        <v>293</v>
      </c>
      <c r="B269">
        <v>3040112041</v>
      </c>
      <c r="C269" t="s">
        <v>294</v>
      </c>
      <c r="D269">
        <v>660223</v>
      </c>
      <c r="G269" t="s">
        <v>555</v>
      </c>
      <c r="H269" s="1">
        <v>41639</v>
      </c>
      <c r="I269" t="s">
        <v>520</v>
      </c>
      <c r="J269" s="8">
        <v>0</v>
      </c>
      <c r="K269" s="8">
        <v>0</v>
      </c>
      <c r="L269" s="12">
        <v>43940.87</v>
      </c>
      <c r="M269" s="8">
        <v>0</v>
      </c>
      <c r="N269" s="8">
        <v>0</v>
      </c>
      <c r="P269" s="10"/>
    </row>
    <row r="270" spans="1:16" x14ac:dyDescent="0.25">
      <c r="A270" t="s">
        <v>293</v>
      </c>
      <c r="B270">
        <v>3040449020</v>
      </c>
      <c r="C270" t="s">
        <v>441</v>
      </c>
      <c r="D270">
        <v>674662</v>
      </c>
      <c r="E270" t="s">
        <v>3</v>
      </c>
      <c r="F270">
        <v>674662</v>
      </c>
      <c r="G270" t="s">
        <v>556</v>
      </c>
      <c r="H270" s="1">
        <v>41911</v>
      </c>
      <c r="I270" t="s">
        <v>449</v>
      </c>
      <c r="J270" s="8">
        <v>0</v>
      </c>
      <c r="K270" s="8">
        <v>0</v>
      </c>
      <c r="L270" s="12">
        <v>0.22</v>
      </c>
      <c r="M270" s="8">
        <v>0</v>
      </c>
      <c r="N270" s="8">
        <v>0</v>
      </c>
      <c r="P270" s="10"/>
    </row>
    <row r="271" spans="1:16" x14ac:dyDescent="0.25">
      <c r="A271" t="s">
        <v>293</v>
      </c>
      <c r="B271">
        <v>3040449070</v>
      </c>
      <c r="C271" t="s">
        <v>441</v>
      </c>
      <c r="D271">
        <v>660172</v>
      </c>
      <c r="G271" t="s">
        <v>557</v>
      </c>
      <c r="H271" s="1">
        <v>41943</v>
      </c>
      <c r="I271" t="s">
        <v>558</v>
      </c>
      <c r="J271" s="8">
        <v>0</v>
      </c>
      <c r="K271" s="8">
        <v>0</v>
      </c>
      <c r="L271" s="12">
        <v>797.24</v>
      </c>
      <c r="M271" s="8">
        <v>-3358.9</v>
      </c>
      <c r="N271" s="8">
        <v>0</v>
      </c>
      <c r="P271" s="10"/>
    </row>
    <row r="272" spans="1:16" x14ac:dyDescent="0.25">
      <c r="A272" t="s">
        <v>293</v>
      </c>
      <c r="B272">
        <v>3040112172</v>
      </c>
      <c r="C272" t="s">
        <v>294</v>
      </c>
      <c r="D272">
        <v>660058</v>
      </c>
      <c r="G272" t="s">
        <v>559</v>
      </c>
      <c r="H272" s="1">
        <v>41698</v>
      </c>
      <c r="I272" t="s">
        <v>560</v>
      </c>
      <c r="J272" s="8">
        <v>0</v>
      </c>
      <c r="K272" s="8">
        <v>0</v>
      </c>
      <c r="L272" s="8">
        <v>0</v>
      </c>
      <c r="M272" s="8">
        <v>0</v>
      </c>
      <c r="N272" s="14">
        <v>-14122.74</v>
      </c>
      <c r="P272" s="10"/>
    </row>
    <row r="273" spans="1:16" x14ac:dyDescent="0.25">
      <c r="A273" t="s">
        <v>293</v>
      </c>
      <c r="B273">
        <v>3040442430</v>
      </c>
      <c r="C273" t="s">
        <v>373</v>
      </c>
      <c r="D273">
        <v>660539</v>
      </c>
      <c r="E273" t="s">
        <v>10</v>
      </c>
      <c r="F273">
        <v>660534</v>
      </c>
      <c r="G273" t="s">
        <v>561</v>
      </c>
      <c r="H273" s="1">
        <v>41912</v>
      </c>
      <c r="I273" t="s">
        <v>437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P273" s="10"/>
    </row>
    <row r="274" spans="1:16" x14ac:dyDescent="0.25">
      <c r="A274" t="s">
        <v>293</v>
      </c>
      <c r="B274">
        <v>3040920000</v>
      </c>
      <c r="C274" t="s">
        <v>562</v>
      </c>
      <c r="D274">
        <v>661642</v>
      </c>
      <c r="E274" t="s">
        <v>10</v>
      </c>
      <c r="F274">
        <v>661476</v>
      </c>
      <c r="G274" t="s">
        <v>563</v>
      </c>
      <c r="H274" s="1">
        <v>41790</v>
      </c>
      <c r="I274" t="s">
        <v>564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P274" s="10"/>
    </row>
    <row r="275" spans="1:16" x14ac:dyDescent="0.25">
      <c r="A275" t="s">
        <v>293</v>
      </c>
      <c r="B275">
        <v>3040120000</v>
      </c>
      <c r="C275" t="s">
        <v>328</v>
      </c>
      <c r="D275">
        <v>662791</v>
      </c>
      <c r="G275" t="s">
        <v>565</v>
      </c>
      <c r="H275" s="1">
        <v>41518</v>
      </c>
      <c r="I275" t="s">
        <v>566</v>
      </c>
      <c r="J275" s="8">
        <v>0</v>
      </c>
      <c r="K275" s="8">
        <v>0</v>
      </c>
      <c r="L275" s="12">
        <v>100000</v>
      </c>
      <c r="M275" s="8">
        <v>0</v>
      </c>
      <c r="N275" s="8">
        <v>0</v>
      </c>
      <c r="P275" s="10"/>
    </row>
    <row r="276" spans="1:16" x14ac:dyDescent="0.25">
      <c r="A276" t="s">
        <v>293</v>
      </c>
      <c r="B276">
        <v>3040112177</v>
      </c>
      <c r="C276" t="s">
        <v>294</v>
      </c>
      <c r="D276">
        <v>662634</v>
      </c>
      <c r="G276" t="s">
        <v>567</v>
      </c>
      <c r="H276" s="1">
        <v>41882</v>
      </c>
      <c r="I276" t="s">
        <v>568</v>
      </c>
      <c r="J276" s="8">
        <v>0</v>
      </c>
      <c r="K276" s="8">
        <v>0</v>
      </c>
      <c r="L276" s="12">
        <v>97713.86</v>
      </c>
      <c r="M276" s="8">
        <v>0</v>
      </c>
      <c r="N276" s="8">
        <v>0</v>
      </c>
      <c r="P276" s="10"/>
    </row>
    <row r="277" spans="1:16" x14ac:dyDescent="0.25">
      <c r="A277" t="s">
        <v>293</v>
      </c>
      <c r="B277">
        <v>3040112018</v>
      </c>
      <c r="C277" t="s">
        <v>294</v>
      </c>
      <c r="D277">
        <v>674171</v>
      </c>
      <c r="G277" t="s">
        <v>569</v>
      </c>
      <c r="H277" s="1">
        <v>41851</v>
      </c>
      <c r="I277" t="s">
        <v>570</v>
      </c>
      <c r="J277" s="8">
        <v>0</v>
      </c>
      <c r="K277" s="8">
        <v>0</v>
      </c>
      <c r="L277" s="8">
        <v>0</v>
      </c>
      <c r="M277" s="13">
        <v>3242.26</v>
      </c>
      <c r="N277" s="8">
        <v>0</v>
      </c>
      <c r="P277" s="10"/>
    </row>
    <row r="278" spans="1:16" x14ac:dyDescent="0.25">
      <c r="A278" t="s">
        <v>293</v>
      </c>
      <c r="B278">
        <v>3040112111</v>
      </c>
      <c r="C278" t="s">
        <v>294</v>
      </c>
      <c r="D278">
        <v>662160</v>
      </c>
      <c r="E278" t="s">
        <v>3</v>
      </c>
      <c r="F278">
        <v>662160</v>
      </c>
      <c r="G278" t="s">
        <v>571</v>
      </c>
      <c r="H278" s="1">
        <v>41882</v>
      </c>
      <c r="I278" t="s">
        <v>572</v>
      </c>
      <c r="J278" s="8">
        <v>0</v>
      </c>
      <c r="K278" s="11">
        <v>-3791.0794000000001</v>
      </c>
      <c r="L278" s="8">
        <v>0</v>
      </c>
      <c r="M278" s="8">
        <v>0</v>
      </c>
      <c r="N278" s="8">
        <v>0</v>
      </c>
      <c r="P278" s="10"/>
    </row>
    <row r="279" spans="1:16" x14ac:dyDescent="0.25">
      <c r="A279" t="s">
        <v>293</v>
      </c>
      <c r="B279">
        <v>3040430000</v>
      </c>
      <c r="C279" t="s">
        <v>573</v>
      </c>
      <c r="D279">
        <v>662148</v>
      </c>
      <c r="G279" t="s">
        <v>574</v>
      </c>
      <c r="H279" s="1">
        <v>41943</v>
      </c>
      <c r="I279" t="s">
        <v>575</v>
      </c>
      <c r="J279" s="8">
        <v>0</v>
      </c>
      <c r="K279" s="8">
        <v>0</v>
      </c>
      <c r="L279" s="12">
        <v>14053.89</v>
      </c>
      <c r="M279" s="13">
        <v>14569.5</v>
      </c>
      <c r="N279" s="8">
        <v>0</v>
      </c>
      <c r="P279" s="10"/>
    </row>
    <row r="280" spans="1:16" x14ac:dyDescent="0.25">
      <c r="A280" t="s">
        <v>293</v>
      </c>
      <c r="B280">
        <v>3040112092</v>
      </c>
      <c r="C280" t="s">
        <v>294</v>
      </c>
      <c r="D280">
        <v>661938</v>
      </c>
      <c r="G280" t="s">
        <v>576</v>
      </c>
      <c r="H280" s="1">
        <v>41820</v>
      </c>
      <c r="I280" t="s">
        <v>577</v>
      </c>
      <c r="J280" s="8">
        <v>0</v>
      </c>
      <c r="K280" s="8">
        <v>0</v>
      </c>
      <c r="L280" s="8">
        <v>0</v>
      </c>
      <c r="M280" s="8">
        <v>-1515.7</v>
      </c>
      <c r="N280" s="8">
        <v>0</v>
      </c>
      <c r="P280" s="10"/>
    </row>
    <row r="281" spans="1:16" x14ac:dyDescent="0.25">
      <c r="A281" t="s">
        <v>293</v>
      </c>
      <c r="B281">
        <v>3040915000</v>
      </c>
      <c r="C281" t="s">
        <v>312</v>
      </c>
      <c r="D281">
        <v>661931</v>
      </c>
      <c r="E281" t="s">
        <v>10</v>
      </c>
      <c r="F281">
        <v>666223</v>
      </c>
      <c r="G281" t="s">
        <v>578</v>
      </c>
      <c r="H281" s="1">
        <v>41851</v>
      </c>
      <c r="I281" t="s">
        <v>389</v>
      </c>
      <c r="J281" s="8">
        <v>0</v>
      </c>
      <c r="K281" s="8">
        <v>0</v>
      </c>
      <c r="L281" s="8">
        <v>0</v>
      </c>
      <c r="M281" s="8">
        <v>0</v>
      </c>
      <c r="N281" s="14">
        <v>-15954.12</v>
      </c>
      <c r="P281" s="10"/>
    </row>
    <row r="282" spans="1:16" x14ac:dyDescent="0.25">
      <c r="A282" t="s">
        <v>293</v>
      </c>
      <c r="B282">
        <v>3040116000</v>
      </c>
      <c r="C282" t="s">
        <v>579</v>
      </c>
      <c r="D282">
        <v>661929</v>
      </c>
      <c r="G282" t="s">
        <v>580</v>
      </c>
      <c r="H282" s="1">
        <v>41820</v>
      </c>
      <c r="I282" t="s">
        <v>581</v>
      </c>
      <c r="J282" s="8">
        <v>0</v>
      </c>
      <c r="K282" s="8">
        <v>0</v>
      </c>
      <c r="L282" s="8">
        <v>0</v>
      </c>
      <c r="M282" s="13">
        <v>135.06</v>
      </c>
      <c r="N282" s="8">
        <v>0</v>
      </c>
      <c r="P282" s="10"/>
    </row>
    <row r="283" spans="1:16" x14ac:dyDescent="0.25">
      <c r="A283" t="s">
        <v>293</v>
      </c>
      <c r="B283">
        <v>3040112081</v>
      </c>
      <c r="C283" t="s">
        <v>294</v>
      </c>
      <c r="D283">
        <v>661911</v>
      </c>
      <c r="G283" t="s">
        <v>582</v>
      </c>
      <c r="H283" s="1">
        <v>41820</v>
      </c>
      <c r="I283" t="s">
        <v>583</v>
      </c>
      <c r="J283" s="8">
        <v>0</v>
      </c>
      <c r="K283" s="8">
        <v>0</v>
      </c>
      <c r="L283" s="12">
        <v>5366.78</v>
      </c>
      <c r="M283" s="8">
        <v>0</v>
      </c>
      <c r="N283" s="8">
        <v>0</v>
      </c>
      <c r="P283" s="10"/>
    </row>
    <row r="284" spans="1:16" x14ac:dyDescent="0.25">
      <c r="A284" t="s">
        <v>293</v>
      </c>
      <c r="B284">
        <v>3040112018</v>
      </c>
      <c r="C284" t="s">
        <v>294</v>
      </c>
      <c r="D284">
        <v>674566</v>
      </c>
      <c r="E284" t="s">
        <v>3</v>
      </c>
      <c r="F284">
        <v>674566</v>
      </c>
      <c r="G284" t="s">
        <v>584</v>
      </c>
      <c r="H284" s="1">
        <v>41820</v>
      </c>
      <c r="I284" t="s">
        <v>461</v>
      </c>
      <c r="J284" s="8">
        <v>0</v>
      </c>
      <c r="K284" s="11">
        <v>-15296.180700000001</v>
      </c>
      <c r="L284" s="8">
        <v>0</v>
      </c>
      <c r="M284" s="8">
        <v>0</v>
      </c>
      <c r="N284" s="8">
        <v>0</v>
      </c>
      <c r="P284" s="10"/>
    </row>
    <row r="285" spans="1:16" x14ac:dyDescent="0.25">
      <c r="A285" t="s">
        <v>293</v>
      </c>
      <c r="B285">
        <v>3040944003</v>
      </c>
      <c r="C285" t="s">
        <v>585</v>
      </c>
      <c r="D285">
        <v>661647</v>
      </c>
      <c r="G285" t="s">
        <v>586</v>
      </c>
      <c r="H285" s="1">
        <v>41759</v>
      </c>
      <c r="I285" t="s">
        <v>587</v>
      </c>
      <c r="J285" s="8">
        <v>0</v>
      </c>
      <c r="K285" s="8">
        <v>0</v>
      </c>
      <c r="L285" s="12">
        <v>675.69</v>
      </c>
      <c r="M285" s="8">
        <v>0</v>
      </c>
      <c r="N285" s="8">
        <v>0</v>
      </c>
      <c r="P285" s="10"/>
    </row>
    <row r="286" spans="1:16" x14ac:dyDescent="0.25">
      <c r="A286" t="s">
        <v>293</v>
      </c>
      <c r="B286">
        <v>3040112081</v>
      </c>
      <c r="C286" t="s">
        <v>294</v>
      </c>
      <c r="D286">
        <v>674563</v>
      </c>
      <c r="G286" t="s">
        <v>588</v>
      </c>
      <c r="H286" s="1">
        <v>41820</v>
      </c>
      <c r="I286" t="s">
        <v>589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P286" s="10"/>
    </row>
    <row r="287" spans="1:16" x14ac:dyDescent="0.25">
      <c r="A287" t="s">
        <v>293</v>
      </c>
      <c r="B287">
        <v>3040112018</v>
      </c>
      <c r="C287" t="s">
        <v>294</v>
      </c>
      <c r="D287">
        <v>674519</v>
      </c>
      <c r="E287" t="s">
        <v>3</v>
      </c>
      <c r="F287">
        <v>674519</v>
      </c>
      <c r="G287" t="s">
        <v>331</v>
      </c>
      <c r="H287" s="1">
        <v>41882</v>
      </c>
      <c r="I287" t="s">
        <v>332</v>
      </c>
      <c r="J287" s="8">
        <v>0</v>
      </c>
      <c r="K287" s="8">
        <v>0</v>
      </c>
      <c r="L287" s="12">
        <v>118.45</v>
      </c>
      <c r="M287" s="8">
        <v>0</v>
      </c>
      <c r="N287" s="8">
        <v>0</v>
      </c>
      <c r="P287" s="10"/>
    </row>
    <row r="288" spans="1:16" x14ac:dyDescent="0.25">
      <c r="A288" t="s">
        <v>293</v>
      </c>
      <c r="B288">
        <v>3040605800</v>
      </c>
      <c r="C288" t="s">
        <v>444</v>
      </c>
      <c r="D288">
        <v>674742</v>
      </c>
      <c r="E288" t="s">
        <v>10</v>
      </c>
      <c r="F288">
        <v>674741</v>
      </c>
      <c r="G288" t="s">
        <v>590</v>
      </c>
      <c r="H288" s="1">
        <v>41882</v>
      </c>
      <c r="I288" t="s">
        <v>446</v>
      </c>
      <c r="J288" s="8">
        <v>0</v>
      </c>
      <c r="K288" s="8">
        <v>0</v>
      </c>
      <c r="L288" s="12">
        <v>334.35</v>
      </c>
      <c r="M288" s="8">
        <v>0</v>
      </c>
      <c r="N288" s="8">
        <v>0</v>
      </c>
      <c r="P288" s="10"/>
    </row>
    <row r="289" spans="1:16" x14ac:dyDescent="0.25">
      <c r="A289" t="s">
        <v>293</v>
      </c>
      <c r="B289">
        <v>3040112111</v>
      </c>
      <c r="C289" t="s">
        <v>294</v>
      </c>
      <c r="D289">
        <v>674559</v>
      </c>
      <c r="G289" t="s">
        <v>465</v>
      </c>
      <c r="H289" s="1">
        <v>41820</v>
      </c>
      <c r="I289" t="s">
        <v>466</v>
      </c>
      <c r="J289" s="9">
        <v>3795.81</v>
      </c>
      <c r="K289" s="8">
        <v>0</v>
      </c>
      <c r="L289" s="12">
        <v>933</v>
      </c>
      <c r="M289" s="8">
        <v>0</v>
      </c>
      <c r="N289" s="8">
        <v>0</v>
      </c>
      <c r="P289" s="10"/>
    </row>
    <row r="290" spans="1:16" x14ac:dyDescent="0.25">
      <c r="A290" t="s">
        <v>293</v>
      </c>
      <c r="B290">
        <v>3040442450</v>
      </c>
      <c r="C290" t="s">
        <v>373</v>
      </c>
      <c r="D290">
        <v>661712</v>
      </c>
      <c r="G290" t="s">
        <v>591</v>
      </c>
      <c r="H290" s="1">
        <v>41820</v>
      </c>
      <c r="I290" t="s">
        <v>401</v>
      </c>
      <c r="J290" s="8">
        <v>0</v>
      </c>
      <c r="K290" s="11">
        <v>-196.85589999999999</v>
      </c>
      <c r="L290" s="8">
        <v>0</v>
      </c>
      <c r="M290" s="13">
        <v>24300</v>
      </c>
      <c r="N290" s="8">
        <v>0</v>
      </c>
      <c r="P290" s="10"/>
    </row>
    <row r="291" spans="1:16" x14ac:dyDescent="0.25">
      <c r="A291" t="s">
        <v>293</v>
      </c>
      <c r="B291">
        <v>3040112047</v>
      </c>
      <c r="C291" t="s">
        <v>294</v>
      </c>
      <c r="D291">
        <v>674545</v>
      </c>
      <c r="G291" t="s">
        <v>592</v>
      </c>
      <c r="H291" s="1">
        <v>41820</v>
      </c>
      <c r="I291" t="s">
        <v>593</v>
      </c>
      <c r="J291" s="9">
        <v>22656.1</v>
      </c>
      <c r="K291" s="8">
        <v>0</v>
      </c>
      <c r="L291" s="8">
        <v>0</v>
      </c>
      <c r="M291" s="8">
        <v>0</v>
      </c>
      <c r="N291" s="14">
        <v>-1578.59</v>
      </c>
      <c r="P291" s="10"/>
    </row>
    <row r="292" spans="1:16" x14ac:dyDescent="0.25">
      <c r="A292" t="s">
        <v>293</v>
      </c>
      <c r="B292">
        <v>3040920000</v>
      </c>
      <c r="C292" t="s">
        <v>562</v>
      </c>
      <c r="D292">
        <v>661476</v>
      </c>
      <c r="E292" t="s">
        <v>3</v>
      </c>
      <c r="F292">
        <v>661476</v>
      </c>
      <c r="G292" t="s">
        <v>594</v>
      </c>
      <c r="H292" s="1">
        <v>41790</v>
      </c>
      <c r="I292" t="s">
        <v>564</v>
      </c>
      <c r="J292" s="8">
        <v>0</v>
      </c>
      <c r="K292" s="8">
        <v>0</v>
      </c>
      <c r="L292" s="8">
        <v>0</v>
      </c>
      <c r="M292" s="8">
        <v>0</v>
      </c>
      <c r="N292" s="14">
        <v>-21913.89</v>
      </c>
      <c r="P292" s="10"/>
    </row>
    <row r="293" spans="1:16" x14ac:dyDescent="0.25">
      <c r="A293" t="s">
        <v>293</v>
      </c>
      <c r="B293">
        <v>3040112047</v>
      </c>
      <c r="C293" t="s">
        <v>294</v>
      </c>
      <c r="D293">
        <v>674295</v>
      </c>
      <c r="G293" t="s">
        <v>592</v>
      </c>
      <c r="H293" s="1">
        <v>41455</v>
      </c>
      <c r="I293" t="s">
        <v>593</v>
      </c>
      <c r="J293" s="9">
        <v>24858.26</v>
      </c>
      <c r="K293" s="8">
        <v>0</v>
      </c>
      <c r="L293" s="8">
        <v>0</v>
      </c>
      <c r="M293" s="8">
        <v>0</v>
      </c>
      <c r="N293" s="14">
        <v>-2163.36</v>
      </c>
      <c r="P293" s="10"/>
    </row>
    <row r="294" spans="1:16" x14ac:dyDescent="0.25">
      <c r="A294" t="s">
        <v>293</v>
      </c>
      <c r="B294">
        <v>3040112071</v>
      </c>
      <c r="C294" t="s">
        <v>294</v>
      </c>
      <c r="D294">
        <v>674281</v>
      </c>
      <c r="G294" t="s">
        <v>595</v>
      </c>
      <c r="H294" s="1">
        <v>41455</v>
      </c>
      <c r="I294" t="s">
        <v>596</v>
      </c>
      <c r="J294" s="8">
        <v>0</v>
      </c>
      <c r="K294" s="8">
        <v>0</v>
      </c>
      <c r="L294" s="12">
        <v>73.87</v>
      </c>
      <c r="M294" s="8">
        <v>0</v>
      </c>
      <c r="N294" s="8">
        <v>0</v>
      </c>
      <c r="P294" s="10"/>
    </row>
    <row r="295" spans="1:16" x14ac:dyDescent="0.25">
      <c r="A295" t="s">
        <v>293</v>
      </c>
      <c r="B295">
        <v>3040442490</v>
      </c>
      <c r="C295" t="s">
        <v>373</v>
      </c>
      <c r="D295">
        <v>661521</v>
      </c>
      <c r="G295" t="s">
        <v>597</v>
      </c>
      <c r="H295" s="1">
        <v>41943</v>
      </c>
      <c r="I295" t="s">
        <v>518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P295" s="10"/>
    </row>
    <row r="296" spans="1:16" x14ac:dyDescent="0.25">
      <c r="A296" t="s">
        <v>598</v>
      </c>
      <c r="B296">
        <v>3060003020</v>
      </c>
      <c r="C296" t="s">
        <v>599</v>
      </c>
      <c r="D296">
        <v>664894</v>
      </c>
      <c r="G296" t="s">
        <v>600</v>
      </c>
      <c r="H296" s="1">
        <v>41820</v>
      </c>
      <c r="I296" t="s">
        <v>601</v>
      </c>
      <c r="J296" s="8">
        <v>0</v>
      </c>
      <c r="K296" s="8">
        <v>0</v>
      </c>
      <c r="L296" s="12">
        <v>7244.39</v>
      </c>
      <c r="M296" s="8">
        <v>0</v>
      </c>
      <c r="N296" s="8">
        <v>0</v>
      </c>
      <c r="P296" s="10"/>
    </row>
    <row r="297" spans="1:16" x14ac:dyDescent="0.25">
      <c r="A297" t="s">
        <v>598</v>
      </c>
      <c r="B297">
        <v>3060005000</v>
      </c>
      <c r="C297" t="s">
        <v>602</v>
      </c>
      <c r="D297">
        <v>673972</v>
      </c>
      <c r="G297" t="s">
        <v>603</v>
      </c>
      <c r="H297" s="1">
        <v>41912</v>
      </c>
      <c r="I297" t="s">
        <v>604</v>
      </c>
      <c r="J297" s="9">
        <v>9578</v>
      </c>
      <c r="K297" s="8">
        <v>0</v>
      </c>
      <c r="L297" s="12">
        <v>141.28</v>
      </c>
      <c r="M297" s="8">
        <v>0</v>
      </c>
      <c r="N297" s="8">
        <v>0</v>
      </c>
      <c r="P297" s="10"/>
    </row>
    <row r="298" spans="1:16" x14ac:dyDescent="0.25">
      <c r="A298" t="s">
        <v>598</v>
      </c>
      <c r="B298">
        <v>3060005000</v>
      </c>
      <c r="C298" t="s">
        <v>602</v>
      </c>
      <c r="D298">
        <v>667516</v>
      </c>
      <c r="G298" t="s">
        <v>605</v>
      </c>
      <c r="H298" s="1">
        <v>41912</v>
      </c>
      <c r="I298" t="s">
        <v>606</v>
      </c>
      <c r="J298" s="8">
        <v>0</v>
      </c>
      <c r="K298" s="8">
        <v>0</v>
      </c>
      <c r="L298" s="8">
        <v>0</v>
      </c>
      <c r="M298" s="8">
        <v>0</v>
      </c>
      <c r="N298" s="14">
        <v>-4378.3</v>
      </c>
      <c r="P298" s="10"/>
    </row>
    <row r="299" spans="1:16" x14ac:dyDescent="0.25">
      <c r="A299" t="s">
        <v>598</v>
      </c>
      <c r="B299">
        <v>3060005000</v>
      </c>
      <c r="C299" t="s">
        <v>602</v>
      </c>
      <c r="D299">
        <v>666287</v>
      </c>
      <c r="G299" t="s">
        <v>607</v>
      </c>
      <c r="H299" s="1">
        <v>41820</v>
      </c>
      <c r="I299" t="s">
        <v>608</v>
      </c>
      <c r="J299" s="8">
        <v>0</v>
      </c>
      <c r="K299" s="8">
        <v>0</v>
      </c>
      <c r="L299" s="8">
        <v>0</v>
      </c>
      <c r="M299" s="13">
        <v>13136.38</v>
      </c>
      <c r="N299" s="8">
        <v>0</v>
      </c>
      <c r="P299" s="10"/>
    </row>
    <row r="300" spans="1:16" x14ac:dyDescent="0.25">
      <c r="A300" t="s">
        <v>598</v>
      </c>
      <c r="B300">
        <v>3060005000</v>
      </c>
      <c r="C300" t="s">
        <v>602</v>
      </c>
      <c r="D300">
        <v>615341</v>
      </c>
      <c r="G300" t="s">
        <v>609</v>
      </c>
      <c r="H300" s="1">
        <v>41820</v>
      </c>
      <c r="I300" t="s">
        <v>610</v>
      </c>
      <c r="J300" s="8">
        <v>0</v>
      </c>
      <c r="K300" s="8">
        <v>0</v>
      </c>
      <c r="L300" s="8">
        <v>0</v>
      </c>
      <c r="M300" s="8">
        <v>0</v>
      </c>
      <c r="N300" s="14">
        <v>-0.28999999999999998</v>
      </c>
      <c r="P300" s="10"/>
    </row>
    <row r="301" spans="1:16" x14ac:dyDescent="0.25">
      <c r="A301" t="s">
        <v>598</v>
      </c>
      <c r="B301">
        <v>3060005000</v>
      </c>
      <c r="C301" t="s">
        <v>602</v>
      </c>
      <c r="D301">
        <v>674267</v>
      </c>
      <c r="G301" t="s">
        <v>611</v>
      </c>
      <c r="H301" s="1">
        <v>41820</v>
      </c>
      <c r="I301" t="s">
        <v>612</v>
      </c>
      <c r="J301" s="9">
        <v>198.09</v>
      </c>
      <c r="K301" s="8">
        <v>0</v>
      </c>
      <c r="L301" s="8">
        <v>0</v>
      </c>
      <c r="M301" s="8">
        <v>0</v>
      </c>
      <c r="N301" s="8">
        <v>0</v>
      </c>
      <c r="P301" s="10"/>
    </row>
    <row r="302" spans="1:16" x14ac:dyDescent="0.25">
      <c r="A302" t="s">
        <v>613</v>
      </c>
      <c r="B302">
        <v>3080004000</v>
      </c>
      <c r="C302" t="s">
        <v>614</v>
      </c>
      <c r="D302">
        <v>669238</v>
      </c>
      <c r="G302" t="s">
        <v>615</v>
      </c>
      <c r="H302" s="1">
        <v>41882</v>
      </c>
      <c r="I302" t="s">
        <v>616</v>
      </c>
      <c r="J302" s="8">
        <v>0</v>
      </c>
      <c r="K302" s="8">
        <v>0</v>
      </c>
      <c r="L302" s="12">
        <v>6759.22</v>
      </c>
      <c r="M302" s="13">
        <v>49464.41</v>
      </c>
      <c r="N302" s="8">
        <v>0</v>
      </c>
      <c r="P302" s="10"/>
    </row>
    <row r="303" spans="1:16" x14ac:dyDescent="0.25">
      <c r="A303" t="s">
        <v>613</v>
      </c>
      <c r="B303">
        <v>3080001000</v>
      </c>
      <c r="C303" t="s">
        <v>617</v>
      </c>
      <c r="D303">
        <v>665166</v>
      </c>
      <c r="G303" t="s">
        <v>618</v>
      </c>
      <c r="H303" s="1">
        <v>41851</v>
      </c>
      <c r="I303" t="s">
        <v>619</v>
      </c>
      <c r="J303" s="8">
        <v>0</v>
      </c>
      <c r="K303" s="8">
        <v>0</v>
      </c>
      <c r="L303" s="12">
        <v>7538.14</v>
      </c>
      <c r="M303" s="13">
        <v>47860.05</v>
      </c>
      <c r="N303" s="8">
        <v>0</v>
      </c>
      <c r="P303" s="10"/>
    </row>
    <row r="304" spans="1:16" x14ac:dyDescent="0.25">
      <c r="A304" t="s">
        <v>620</v>
      </c>
      <c r="B304">
        <v>3100002000</v>
      </c>
      <c r="C304" t="s">
        <v>621</v>
      </c>
      <c r="D304">
        <v>636714</v>
      </c>
      <c r="E304" t="s">
        <v>3</v>
      </c>
      <c r="F304">
        <v>636714</v>
      </c>
      <c r="G304" t="s">
        <v>622</v>
      </c>
      <c r="H304" s="1">
        <v>40661</v>
      </c>
      <c r="I304" t="s">
        <v>623</v>
      </c>
      <c r="J304" s="8">
        <v>0</v>
      </c>
      <c r="K304" s="8">
        <v>0</v>
      </c>
      <c r="L304" s="8">
        <v>0</v>
      </c>
      <c r="M304" s="13">
        <v>13987.34</v>
      </c>
      <c r="N304" s="8">
        <v>0</v>
      </c>
      <c r="P304" s="10"/>
    </row>
    <row r="305" spans="1:16" x14ac:dyDescent="0.25">
      <c r="A305" t="s">
        <v>620</v>
      </c>
      <c r="B305">
        <v>3100001000</v>
      </c>
      <c r="C305" t="s">
        <v>624</v>
      </c>
      <c r="D305">
        <v>665196</v>
      </c>
      <c r="G305" t="s">
        <v>625</v>
      </c>
      <c r="H305" s="1">
        <v>41897</v>
      </c>
      <c r="I305" t="s">
        <v>626</v>
      </c>
      <c r="J305" s="8">
        <v>0</v>
      </c>
      <c r="K305" s="8">
        <v>0</v>
      </c>
      <c r="L305" s="8">
        <v>0</v>
      </c>
      <c r="M305" s="13">
        <v>714.7</v>
      </c>
      <c r="N305" s="8">
        <v>0</v>
      </c>
      <c r="P305" s="10"/>
    </row>
    <row r="306" spans="1:16" x14ac:dyDescent="0.25">
      <c r="A306" t="s">
        <v>620</v>
      </c>
      <c r="B306">
        <v>3100003310</v>
      </c>
      <c r="C306" t="s">
        <v>627</v>
      </c>
      <c r="D306">
        <v>627055</v>
      </c>
      <c r="E306" t="s">
        <v>10</v>
      </c>
      <c r="F306">
        <v>626660</v>
      </c>
      <c r="G306" t="s">
        <v>628</v>
      </c>
      <c r="H306" s="1">
        <v>41882</v>
      </c>
      <c r="I306" t="s">
        <v>629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P306" s="10"/>
    </row>
    <row r="307" spans="1:16" x14ac:dyDescent="0.25">
      <c r="A307" t="s">
        <v>620</v>
      </c>
      <c r="B307">
        <v>3100003310</v>
      </c>
      <c r="C307" t="s">
        <v>627</v>
      </c>
      <c r="D307">
        <v>627056</v>
      </c>
      <c r="E307" t="s">
        <v>10</v>
      </c>
      <c r="F307">
        <v>626660</v>
      </c>
      <c r="G307" t="s">
        <v>630</v>
      </c>
      <c r="H307" s="1">
        <v>41882</v>
      </c>
      <c r="I307" t="s">
        <v>629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P307" s="10"/>
    </row>
    <row r="308" spans="1:16" x14ac:dyDescent="0.25">
      <c r="A308" t="s">
        <v>620</v>
      </c>
      <c r="B308">
        <v>3100003310</v>
      </c>
      <c r="C308" t="s">
        <v>627</v>
      </c>
      <c r="D308">
        <v>627057</v>
      </c>
      <c r="E308" t="s">
        <v>10</v>
      </c>
      <c r="F308">
        <v>626660</v>
      </c>
      <c r="G308" t="s">
        <v>631</v>
      </c>
      <c r="H308" s="1">
        <v>41882</v>
      </c>
      <c r="I308" t="s">
        <v>629</v>
      </c>
      <c r="J308" s="9">
        <v>11691.85</v>
      </c>
      <c r="K308" s="8">
        <v>0</v>
      </c>
      <c r="L308" s="8">
        <v>0</v>
      </c>
      <c r="M308" s="8">
        <v>0</v>
      </c>
      <c r="N308" s="8">
        <v>0</v>
      </c>
      <c r="P308" s="10"/>
    </row>
    <row r="309" spans="1:16" x14ac:dyDescent="0.25">
      <c r="A309" t="s">
        <v>620</v>
      </c>
      <c r="B309">
        <v>3100004300</v>
      </c>
      <c r="C309" t="s">
        <v>632</v>
      </c>
      <c r="D309">
        <v>663647</v>
      </c>
      <c r="G309" t="s">
        <v>633</v>
      </c>
      <c r="H309" s="1">
        <v>41790</v>
      </c>
      <c r="I309" t="s">
        <v>634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P309" s="10"/>
    </row>
    <row r="310" spans="1:16" x14ac:dyDescent="0.25">
      <c r="A310" t="s">
        <v>620</v>
      </c>
      <c r="B310">
        <v>3100002000</v>
      </c>
      <c r="C310" t="s">
        <v>621</v>
      </c>
      <c r="D310">
        <v>664707</v>
      </c>
      <c r="G310" t="s">
        <v>635</v>
      </c>
      <c r="H310" s="1">
        <v>41698</v>
      </c>
      <c r="I310" t="s">
        <v>636</v>
      </c>
      <c r="J310" s="8">
        <v>0</v>
      </c>
      <c r="K310" s="11">
        <v>-3644.7029000000002</v>
      </c>
      <c r="L310" s="8">
        <v>0</v>
      </c>
      <c r="M310" s="8">
        <v>0</v>
      </c>
      <c r="N310" s="8">
        <v>0</v>
      </c>
      <c r="P310" s="10"/>
    </row>
    <row r="311" spans="1:16" x14ac:dyDescent="0.25">
      <c r="A311" t="s">
        <v>620</v>
      </c>
      <c r="B311">
        <v>3100004300</v>
      </c>
      <c r="C311" t="s">
        <v>632</v>
      </c>
      <c r="D311">
        <v>636688</v>
      </c>
      <c r="G311" t="s">
        <v>637</v>
      </c>
      <c r="H311" s="1">
        <v>40910</v>
      </c>
      <c r="I311" t="s">
        <v>638</v>
      </c>
      <c r="J311" s="8">
        <v>0</v>
      </c>
      <c r="K311" s="11">
        <v>-8134.0671000000002</v>
      </c>
      <c r="L311" s="12">
        <v>5107.8900000000003</v>
      </c>
      <c r="M311" s="8">
        <v>0</v>
      </c>
      <c r="N311" s="8">
        <v>0</v>
      </c>
      <c r="P311" s="10"/>
    </row>
    <row r="312" spans="1:16" x14ac:dyDescent="0.25">
      <c r="A312" t="s">
        <v>620</v>
      </c>
      <c r="B312">
        <v>3100004300</v>
      </c>
      <c r="C312" t="s">
        <v>632</v>
      </c>
      <c r="D312">
        <v>626884</v>
      </c>
      <c r="G312" t="s">
        <v>639</v>
      </c>
      <c r="H312" s="1">
        <v>41911</v>
      </c>
      <c r="I312" t="s">
        <v>640</v>
      </c>
      <c r="J312" s="9">
        <v>355723</v>
      </c>
      <c r="K312" s="8">
        <v>0</v>
      </c>
      <c r="L312" s="12">
        <v>182549.37</v>
      </c>
      <c r="M312" s="8">
        <v>0</v>
      </c>
      <c r="N312" s="8">
        <v>0</v>
      </c>
      <c r="P312" s="10"/>
    </row>
    <row r="313" spans="1:16" x14ac:dyDescent="0.25">
      <c r="A313" t="s">
        <v>620</v>
      </c>
      <c r="B313">
        <v>3100049020</v>
      </c>
      <c r="C313" t="s">
        <v>441</v>
      </c>
      <c r="D313">
        <v>661462</v>
      </c>
      <c r="E313" t="s">
        <v>10</v>
      </c>
      <c r="F313">
        <v>660924</v>
      </c>
      <c r="G313" t="s">
        <v>641</v>
      </c>
      <c r="H313" s="1">
        <v>41911</v>
      </c>
      <c r="I313" t="s">
        <v>642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P313" s="10"/>
    </row>
    <row r="314" spans="1:16" x14ac:dyDescent="0.25">
      <c r="A314" t="s">
        <v>620</v>
      </c>
      <c r="B314">
        <v>3100049020</v>
      </c>
      <c r="C314" t="s">
        <v>441</v>
      </c>
      <c r="D314">
        <v>661328</v>
      </c>
      <c r="G314" t="s">
        <v>643</v>
      </c>
      <c r="H314" s="1">
        <v>41911</v>
      </c>
      <c r="I314" t="s">
        <v>644</v>
      </c>
      <c r="J314" s="8">
        <v>0</v>
      </c>
      <c r="K314" s="8">
        <v>0</v>
      </c>
      <c r="L314" s="8">
        <v>0</v>
      </c>
      <c r="M314" s="13">
        <v>7391.16</v>
      </c>
      <c r="N314" s="8">
        <v>0</v>
      </c>
      <c r="P314" s="10"/>
    </row>
    <row r="315" spans="1:16" x14ac:dyDescent="0.25">
      <c r="A315" t="s">
        <v>620</v>
      </c>
      <c r="B315">
        <v>3100004300</v>
      </c>
      <c r="C315" t="s">
        <v>632</v>
      </c>
      <c r="D315">
        <v>661053</v>
      </c>
      <c r="G315" t="s">
        <v>645</v>
      </c>
      <c r="H315" s="1">
        <v>41911</v>
      </c>
      <c r="I315" t="s">
        <v>638</v>
      </c>
      <c r="J315" s="8">
        <v>0</v>
      </c>
      <c r="K315" s="8">
        <v>0</v>
      </c>
      <c r="L315" s="8">
        <v>0</v>
      </c>
      <c r="M315" s="13">
        <v>1683.65</v>
      </c>
      <c r="N315" s="8">
        <v>0</v>
      </c>
      <c r="P315" s="10"/>
    </row>
    <row r="316" spans="1:16" x14ac:dyDescent="0.25">
      <c r="A316" t="s">
        <v>620</v>
      </c>
      <c r="B316">
        <v>3100049020</v>
      </c>
      <c r="C316" t="s">
        <v>441</v>
      </c>
      <c r="D316">
        <v>660924</v>
      </c>
      <c r="E316" t="s">
        <v>3</v>
      </c>
      <c r="F316">
        <v>660924</v>
      </c>
      <c r="G316" t="s">
        <v>646</v>
      </c>
      <c r="H316" s="1">
        <v>41911</v>
      </c>
      <c r="I316" t="s">
        <v>642</v>
      </c>
      <c r="J316" s="8">
        <v>0</v>
      </c>
      <c r="K316" s="8">
        <v>0</v>
      </c>
      <c r="L316" s="8">
        <v>0</v>
      </c>
      <c r="M316" s="13">
        <v>5590.42</v>
      </c>
      <c r="N316" s="8">
        <v>0</v>
      </c>
      <c r="P316" s="10"/>
    </row>
    <row r="317" spans="1:16" x14ac:dyDescent="0.25">
      <c r="A317" t="s">
        <v>620</v>
      </c>
      <c r="B317">
        <v>3100002000</v>
      </c>
      <c r="C317" t="s">
        <v>621</v>
      </c>
      <c r="D317">
        <v>660361</v>
      </c>
      <c r="E317" t="s">
        <v>3</v>
      </c>
      <c r="F317">
        <v>660361</v>
      </c>
      <c r="G317" t="s">
        <v>647</v>
      </c>
      <c r="H317" s="1">
        <v>40867</v>
      </c>
      <c r="I317" t="s">
        <v>623</v>
      </c>
      <c r="J317" s="8">
        <v>0</v>
      </c>
      <c r="K317" s="8">
        <v>0</v>
      </c>
      <c r="L317" s="12">
        <v>2515.41</v>
      </c>
      <c r="M317" s="13">
        <v>33000</v>
      </c>
      <c r="N317" s="8">
        <v>0</v>
      </c>
      <c r="P317" s="10"/>
    </row>
    <row r="318" spans="1:16" x14ac:dyDescent="0.25">
      <c r="A318" t="s">
        <v>620</v>
      </c>
      <c r="B318">
        <v>3100001000</v>
      </c>
      <c r="C318" t="s">
        <v>624</v>
      </c>
      <c r="D318">
        <v>639816</v>
      </c>
      <c r="G318" t="s">
        <v>648</v>
      </c>
      <c r="H318" s="1">
        <v>41900</v>
      </c>
      <c r="I318" t="s">
        <v>649</v>
      </c>
      <c r="J318" s="8">
        <v>0</v>
      </c>
      <c r="K318" s="8">
        <v>0</v>
      </c>
      <c r="L318" s="8">
        <v>0</v>
      </c>
      <c r="M318" s="13">
        <v>290.24</v>
      </c>
      <c r="N318" s="8">
        <v>0</v>
      </c>
      <c r="P318" s="10"/>
    </row>
    <row r="319" spans="1:16" x14ac:dyDescent="0.25">
      <c r="A319" t="s">
        <v>620</v>
      </c>
      <c r="B319">
        <v>3100002000</v>
      </c>
      <c r="C319" t="s">
        <v>621</v>
      </c>
      <c r="D319">
        <v>660042</v>
      </c>
      <c r="E319" t="s">
        <v>3</v>
      </c>
      <c r="F319">
        <v>660042</v>
      </c>
      <c r="G319" t="s">
        <v>650</v>
      </c>
      <c r="H319" s="1">
        <v>41880</v>
      </c>
      <c r="I319" t="s">
        <v>623</v>
      </c>
      <c r="J319" s="8">
        <v>0</v>
      </c>
      <c r="K319" s="8">
        <v>0</v>
      </c>
      <c r="L319" s="12">
        <v>1.44</v>
      </c>
      <c r="M319" s="13">
        <v>14210.56</v>
      </c>
      <c r="N319" s="8">
        <v>0</v>
      </c>
      <c r="P319" s="10"/>
    </row>
    <row r="320" spans="1:16" x14ac:dyDescent="0.25">
      <c r="A320" t="s">
        <v>620</v>
      </c>
      <c r="B320">
        <v>3100001000</v>
      </c>
      <c r="C320" t="s">
        <v>624</v>
      </c>
      <c r="D320">
        <v>662350</v>
      </c>
      <c r="G320" t="s">
        <v>651</v>
      </c>
      <c r="H320" s="1">
        <v>41729</v>
      </c>
      <c r="I320" t="s">
        <v>652</v>
      </c>
      <c r="J320" s="8">
        <v>0</v>
      </c>
      <c r="K320" s="8">
        <v>0</v>
      </c>
      <c r="L320" s="12">
        <v>34.75</v>
      </c>
      <c r="M320" s="13">
        <v>4857.24</v>
      </c>
      <c r="N320" s="8">
        <v>0</v>
      </c>
      <c r="P320" s="10"/>
    </row>
    <row r="321" spans="1:16" x14ac:dyDescent="0.25">
      <c r="A321" t="s">
        <v>620</v>
      </c>
      <c r="B321">
        <v>3100003310</v>
      </c>
      <c r="C321" t="s">
        <v>627</v>
      </c>
      <c r="D321">
        <v>626660</v>
      </c>
      <c r="E321" t="s">
        <v>3</v>
      </c>
      <c r="F321">
        <v>626660</v>
      </c>
      <c r="G321" t="s">
        <v>653</v>
      </c>
      <c r="H321" s="1">
        <v>41882</v>
      </c>
      <c r="I321" t="s">
        <v>629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P321" s="10"/>
    </row>
    <row r="322" spans="1:16" x14ac:dyDescent="0.25">
      <c r="A322" t="s">
        <v>620</v>
      </c>
      <c r="B322">
        <v>3100003310</v>
      </c>
      <c r="C322" t="s">
        <v>627</v>
      </c>
      <c r="D322">
        <v>626883</v>
      </c>
      <c r="E322" t="s">
        <v>10</v>
      </c>
      <c r="F322">
        <v>626660</v>
      </c>
      <c r="G322" t="s">
        <v>654</v>
      </c>
      <c r="H322" s="1">
        <v>41882</v>
      </c>
      <c r="I322" t="s">
        <v>629</v>
      </c>
      <c r="J322" s="9">
        <v>17342.14</v>
      </c>
      <c r="K322" s="8">
        <v>0</v>
      </c>
      <c r="L322" s="8">
        <v>0</v>
      </c>
      <c r="M322" s="8">
        <v>0</v>
      </c>
      <c r="N322" s="8">
        <v>0</v>
      </c>
      <c r="P322" s="10"/>
    </row>
    <row r="323" spans="1:16" x14ac:dyDescent="0.25">
      <c r="A323" t="s">
        <v>620</v>
      </c>
      <c r="B323">
        <v>3100001020</v>
      </c>
      <c r="C323" t="s">
        <v>624</v>
      </c>
      <c r="D323">
        <v>626870</v>
      </c>
      <c r="E323" t="s">
        <v>10</v>
      </c>
      <c r="F323">
        <v>626868</v>
      </c>
      <c r="G323" t="s">
        <v>655</v>
      </c>
      <c r="H323" s="1">
        <v>41865</v>
      </c>
      <c r="I323" t="s">
        <v>656</v>
      </c>
      <c r="J323" s="9">
        <v>1.18</v>
      </c>
      <c r="K323" s="8">
        <v>0</v>
      </c>
      <c r="L323" s="8">
        <v>0</v>
      </c>
      <c r="M323" s="8">
        <v>0</v>
      </c>
      <c r="N323" s="8">
        <v>0</v>
      </c>
      <c r="P323" s="10"/>
    </row>
    <row r="324" spans="1:16" x14ac:dyDescent="0.25">
      <c r="A324" t="s">
        <v>620</v>
      </c>
      <c r="B324">
        <v>3100001020</v>
      </c>
      <c r="C324" t="s">
        <v>624</v>
      </c>
      <c r="D324">
        <v>626869</v>
      </c>
      <c r="E324" t="s">
        <v>10</v>
      </c>
      <c r="F324">
        <v>626868</v>
      </c>
      <c r="G324" t="s">
        <v>657</v>
      </c>
      <c r="H324" s="1">
        <v>41865</v>
      </c>
      <c r="I324" t="s">
        <v>656</v>
      </c>
      <c r="J324" s="9">
        <v>24352.07</v>
      </c>
      <c r="K324" s="8">
        <v>0</v>
      </c>
      <c r="L324" s="8">
        <v>0</v>
      </c>
      <c r="M324" s="8">
        <v>0</v>
      </c>
      <c r="N324" s="8">
        <v>0</v>
      </c>
      <c r="P324" s="10"/>
    </row>
    <row r="325" spans="1:16" x14ac:dyDescent="0.25">
      <c r="A325" t="s">
        <v>620</v>
      </c>
      <c r="B325">
        <v>3100003300</v>
      </c>
      <c r="C325" t="s">
        <v>627</v>
      </c>
      <c r="D325">
        <v>621936</v>
      </c>
      <c r="G325" t="s">
        <v>658</v>
      </c>
      <c r="H325" s="1">
        <v>41639</v>
      </c>
      <c r="I325" t="s">
        <v>659</v>
      </c>
      <c r="J325" s="8">
        <v>0</v>
      </c>
      <c r="K325" s="8">
        <v>0</v>
      </c>
      <c r="L325" s="8">
        <v>0</v>
      </c>
      <c r="M325" s="8">
        <v>0</v>
      </c>
      <c r="N325" s="14">
        <v>-0.22</v>
      </c>
      <c r="P325" s="10"/>
    </row>
    <row r="326" spans="1:16" x14ac:dyDescent="0.25">
      <c r="A326" t="s">
        <v>620</v>
      </c>
      <c r="B326">
        <v>3100001020</v>
      </c>
      <c r="C326" t="s">
        <v>624</v>
      </c>
      <c r="D326">
        <v>626868</v>
      </c>
      <c r="E326" t="s">
        <v>3</v>
      </c>
      <c r="F326">
        <v>626868</v>
      </c>
      <c r="G326" t="s">
        <v>660</v>
      </c>
      <c r="H326" s="1">
        <v>41865</v>
      </c>
      <c r="I326" t="s">
        <v>656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P326" s="10"/>
    </row>
    <row r="327" spans="1:16" x14ac:dyDescent="0.25">
      <c r="A327" t="s">
        <v>620</v>
      </c>
      <c r="B327">
        <v>3100003310</v>
      </c>
      <c r="C327" t="s">
        <v>627</v>
      </c>
      <c r="D327">
        <v>665218</v>
      </c>
      <c r="G327" t="s">
        <v>661</v>
      </c>
      <c r="H327" s="1">
        <v>41790</v>
      </c>
      <c r="I327" t="s">
        <v>629</v>
      </c>
      <c r="J327" s="8">
        <v>0</v>
      </c>
      <c r="K327" s="8">
        <v>0</v>
      </c>
      <c r="L327" s="8">
        <v>0</v>
      </c>
      <c r="M327" s="13">
        <v>1953.26</v>
      </c>
      <c r="N327" s="8">
        <v>0</v>
      </c>
      <c r="P327" s="10"/>
    </row>
    <row r="328" spans="1:16" x14ac:dyDescent="0.25">
      <c r="A328" t="s">
        <v>620</v>
      </c>
      <c r="B328">
        <v>3100001020</v>
      </c>
      <c r="C328" t="s">
        <v>624</v>
      </c>
      <c r="D328">
        <v>665808</v>
      </c>
      <c r="G328" t="s">
        <v>662</v>
      </c>
      <c r="H328" s="1">
        <v>41790</v>
      </c>
      <c r="I328" t="s">
        <v>663</v>
      </c>
      <c r="J328" s="8">
        <v>0</v>
      </c>
      <c r="K328" s="8">
        <v>0</v>
      </c>
      <c r="L328" s="8">
        <v>0</v>
      </c>
      <c r="M328" s="13">
        <v>7986.69</v>
      </c>
      <c r="N328" s="8">
        <v>0</v>
      </c>
      <c r="P328" s="10"/>
    </row>
    <row r="329" spans="1:16" x14ac:dyDescent="0.25">
      <c r="A329" t="s">
        <v>620</v>
      </c>
      <c r="B329">
        <v>3100004000</v>
      </c>
      <c r="C329" t="s">
        <v>632</v>
      </c>
      <c r="D329">
        <v>666678</v>
      </c>
      <c r="G329" t="s">
        <v>664</v>
      </c>
      <c r="H329" s="1">
        <v>41805</v>
      </c>
      <c r="I329" t="s">
        <v>665</v>
      </c>
      <c r="J329" s="8">
        <v>0</v>
      </c>
      <c r="K329" s="8">
        <v>0</v>
      </c>
      <c r="L329" s="8">
        <v>0</v>
      </c>
      <c r="M329" s="13">
        <v>10511.5</v>
      </c>
      <c r="N329" s="8">
        <v>0</v>
      </c>
      <c r="P329" s="10"/>
    </row>
    <row r="330" spans="1:16" x14ac:dyDescent="0.25">
      <c r="A330" t="s">
        <v>620</v>
      </c>
      <c r="B330">
        <v>3100002000</v>
      </c>
      <c r="C330" t="s">
        <v>621</v>
      </c>
      <c r="D330">
        <v>625997</v>
      </c>
      <c r="G330" t="s">
        <v>666</v>
      </c>
      <c r="H330" s="1">
        <v>41820</v>
      </c>
      <c r="I330" t="s">
        <v>667</v>
      </c>
      <c r="J330" s="8">
        <v>0</v>
      </c>
      <c r="K330" s="8">
        <v>0</v>
      </c>
      <c r="L330" s="8">
        <v>0</v>
      </c>
      <c r="M330" s="8">
        <v>0</v>
      </c>
      <c r="N330" s="14">
        <v>-0.42</v>
      </c>
      <c r="P330" s="10"/>
    </row>
    <row r="331" spans="1:16" x14ac:dyDescent="0.25">
      <c r="A331" t="s">
        <v>620</v>
      </c>
      <c r="B331">
        <v>3100002000</v>
      </c>
      <c r="C331" t="s">
        <v>621</v>
      </c>
      <c r="D331">
        <v>627018</v>
      </c>
      <c r="E331" t="s">
        <v>10</v>
      </c>
      <c r="F331">
        <v>624905</v>
      </c>
      <c r="G331" t="s">
        <v>668</v>
      </c>
      <c r="H331" s="1">
        <v>41820</v>
      </c>
      <c r="I331" t="s">
        <v>669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P331" s="10"/>
    </row>
    <row r="332" spans="1:16" x14ac:dyDescent="0.25">
      <c r="A332" t="s">
        <v>620</v>
      </c>
      <c r="B332">
        <v>3100002000</v>
      </c>
      <c r="C332" t="s">
        <v>621</v>
      </c>
      <c r="D332">
        <v>622971</v>
      </c>
      <c r="G332" t="s">
        <v>670</v>
      </c>
      <c r="H332" s="1">
        <v>41882</v>
      </c>
      <c r="I332" t="s">
        <v>671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P332" s="10"/>
    </row>
    <row r="333" spans="1:16" x14ac:dyDescent="0.25">
      <c r="A333" t="s">
        <v>672</v>
      </c>
      <c r="B333">
        <v>5100001032</v>
      </c>
      <c r="C333" t="s">
        <v>673</v>
      </c>
      <c r="D333">
        <v>662171</v>
      </c>
      <c r="E333" t="s">
        <v>10</v>
      </c>
      <c r="F333">
        <v>660604</v>
      </c>
      <c r="G333" t="s">
        <v>674</v>
      </c>
      <c r="H333" s="1">
        <v>41882</v>
      </c>
      <c r="I333" t="s">
        <v>675</v>
      </c>
      <c r="J333" s="8">
        <v>0</v>
      </c>
      <c r="K333" s="8">
        <v>0</v>
      </c>
      <c r="L333" s="8">
        <v>0</v>
      </c>
      <c r="M333" s="13">
        <v>2160</v>
      </c>
      <c r="N333" s="8">
        <v>0</v>
      </c>
      <c r="P333" s="10"/>
    </row>
    <row r="334" spans="1:16" x14ac:dyDescent="0.25">
      <c r="A334" t="s">
        <v>672</v>
      </c>
      <c r="B334">
        <v>5100001032</v>
      </c>
      <c r="C334" t="s">
        <v>673</v>
      </c>
      <c r="D334">
        <v>660604</v>
      </c>
      <c r="E334" t="s">
        <v>3</v>
      </c>
      <c r="F334">
        <v>660604</v>
      </c>
      <c r="G334" t="s">
        <v>676</v>
      </c>
      <c r="H334" s="1">
        <v>41882</v>
      </c>
      <c r="I334" t="s">
        <v>675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P334" s="10"/>
    </row>
    <row r="335" spans="1:16" x14ac:dyDescent="0.25">
      <c r="A335" t="s">
        <v>672</v>
      </c>
      <c r="B335">
        <v>5100001020</v>
      </c>
      <c r="C335" t="s">
        <v>673</v>
      </c>
      <c r="D335">
        <v>800322</v>
      </c>
      <c r="G335" t="s">
        <v>677</v>
      </c>
      <c r="H335" s="1">
        <v>41906</v>
      </c>
      <c r="I335" t="s">
        <v>678</v>
      </c>
      <c r="J335" s="8">
        <v>0</v>
      </c>
      <c r="K335" s="8">
        <v>0</v>
      </c>
      <c r="L335" s="12">
        <v>1533.5</v>
      </c>
      <c r="M335" s="8">
        <v>0</v>
      </c>
      <c r="N335" s="8">
        <v>0</v>
      </c>
      <c r="P335" s="10"/>
    </row>
    <row r="336" spans="1:16" x14ac:dyDescent="0.25">
      <c r="A336" t="s">
        <v>679</v>
      </c>
      <c r="B336">
        <v>5300001000</v>
      </c>
      <c r="C336" t="s">
        <v>680</v>
      </c>
      <c r="D336">
        <v>666204</v>
      </c>
      <c r="G336" t="s">
        <v>681</v>
      </c>
      <c r="H336" s="1">
        <v>41606</v>
      </c>
      <c r="I336" t="s">
        <v>682</v>
      </c>
      <c r="J336" s="8">
        <v>0</v>
      </c>
      <c r="K336" s="8">
        <v>0</v>
      </c>
      <c r="L336" s="12">
        <v>21384.87</v>
      </c>
      <c r="M336" s="13">
        <v>24207.200000000001</v>
      </c>
      <c r="N336" s="8">
        <v>0</v>
      </c>
      <c r="P336" s="10"/>
    </row>
    <row r="337" spans="1:16" x14ac:dyDescent="0.25">
      <c r="A337" t="s">
        <v>683</v>
      </c>
      <c r="B337">
        <v>5800001000</v>
      </c>
      <c r="C337" t="s">
        <v>684</v>
      </c>
      <c r="D337">
        <v>661283</v>
      </c>
      <c r="G337" t="s">
        <v>685</v>
      </c>
      <c r="H337" s="1">
        <v>41912</v>
      </c>
      <c r="I337" t="s">
        <v>686</v>
      </c>
      <c r="J337" s="8">
        <v>0</v>
      </c>
      <c r="K337" s="8">
        <v>0</v>
      </c>
      <c r="L337" s="8">
        <v>0</v>
      </c>
      <c r="M337" s="13">
        <v>2190.81</v>
      </c>
      <c r="N337" s="8">
        <v>0</v>
      </c>
      <c r="P337" s="10"/>
    </row>
    <row r="338" spans="1:16" x14ac:dyDescent="0.25">
      <c r="A338" t="s">
        <v>687</v>
      </c>
      <c r="B338">
        <v>6150001100</v>
      </c>
      <c r="C338" t="s">
        <v>688</v>
      </c>
      <c r="D338">
        <v>667122</v>
      </c>
      <c r="G338" t="s">
        <v>689</v>
      </c>
      <c r="H338" s="1">
        <v>41820</v>
      </c>
      <c r="I338" t="s">
        <v>690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  <c r="P338" s="10"/>
    </row>
    <row r="339" spans="1:16" x14ac:dyDescent="0.25">
      <c r="A339" t="s">
        <v>691</v>
      </c>
      <c r="B339">
        <v>6350001000</v>
      </c>
      <c r="C339" t="s">
        <v>692</v>
      </c>
      <c r="D339">
        <v>667551</v>
      </c>
      <c r="E339" t="s">
        <v>3</v>
      </c>
      <c r="F339">
        <v>667551</v>
      </c>
      <c r="G339" t="s">
        <v>693</v>
      </c>
      <c r="H339" s="1">
        <v>41897</v>
      </c>
      <c r="I339" t="s">
        <v>694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P339" s="10"/>
    </row>
    <row r="340" spans="1:16" x14ac:dyDescent="0.25">
      <c r="A340" t="s">
        <v>691</v>
      </c>
      <c r="B340">
        <v>6350001000</v>
      </c>
      <c r="C340" t="s">
        <v>692</v>
      </c>
      <c r="D340">
        <v>668612</v>
      </c>
      <c r="E340" t="s">
        <v>10</v>
      </c>
      <c r="F340">
        <v>667551</v>
      </c>
      <c r="G340" t="s">
        <v>695</v>
      </c>
      <c r="H340" s="1">
        <v>41897</v>
      </c>
      <c r="I340" t="s">
        <v>694</v>
      </c>
      <c r="J340" s="8">
        <v>0</v>
      </c>
      <c r="K340" s="8">
        <v>0</v>
      </c>
      <c r="L340" s="8">
        <v>0</v>
      </c>
      <c r="M340" s="8">
        <v>0</v>
      </c>
      <c r="N340" s="8">
        <v>0</v>
      </c>
      <c r="P340" s="10"/>
    </row>
    <row r="341" spans="1:16" x14ac:dyDescent="0.25">
      <c r="A341" t="s">
        <v>696</v>
      </c>
      <c r="B341">
        <v>6400001000</v>
      </c>
      <c r="C341" t="s">
        <v>697</v>
      </c>
      <c r="D341">
        <v>668460</v>
      </c>
      <c r="G341" t="s">
        <v>698</v>
      </c>
      <c r="H341" s="1">
        <v>41882</v>
      </c>
      <c r="I341" t="s">
        <v>699</v>
      </c>
      <c r="J341" s="9">
        <v>7685.16</v>
      </c>
      <c r="K341" s="8">
        <v>0</v>
      </c>
      <c r="L341" s="12">
        <v>12766.88</v>
      </c>
      <c r="M341" s="8">
        <v>0</v>
      </c>
      <c r="N341" s="8">
        <v>0</v>
      </c>
      <c r="P341" s="10"/>
    </row>
    <row r="342" spans="1:16" ht="19.5" thickBot="1" x14ac:dyDescent="0.35">
      <c r="H342" s="19"/>
      <c r="I342" s="20" t="s">
        <v>723</v>
      </c>
      <c r="J342" s="21">
        <f>COUNTIF(J2:J341,"&lt;&gt;0")</f>
        <v>26</v>
      </c>
      <c r="K342" s="21">
        <f t="shared" ref="K342:N342" si="0">COUNTIF(K2:K341,"&lt;&gt;0")</f>
        <v>34</v>
      </c>
      <c r="L342" s="21">
        <f t="shared" si="0"/>
        <v>113</v>
      </c>
      <c r="M342" s="21">
        <f t="shared" si="0"/>
        <v>114</v>
      </c>
      <c r="N342" s="21">
        <f t="shared" si="0"/>
        <v>56</v>
      </c>
    </row>
    <row r="343" spans="1:16" ht="15.75" thickTop="1" x14ac:dyDescent="0.25"/>
  </sheetData>
  <autoFilter ref="A1:N342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Feb 2015 Backlog by Org Code</vt:lpstr>
      <vt:lpstr>CLOSING BACKLOG</vt:lpstr>
      <vt:lpstr>BB_CLOSING_BACKLOG_DETAILS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DeShazo</dc:creator>
  <cp:lastModifiedBy>Kari C. Le</cp:lastModifiedBy>
  <dcterms:created xsi:type="dcterms:W3CDTF">2015-03-02T18:39:34Z</dcterms:created>
  <dcterms:modified xsi:type="dcterms:W3CDTF">2015-03-02T21:30:35Z</dcterms:modified>
</cp:coreProperties>
</file>