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bula2.washington.edu\uw\groups\fin-mgmt\GCA\GCA_SDA\Data Analysis\GCA Metrics\Aug2016\"/>
    </mc:Choice>
  </mc:AlternateContent>
  <bookViews>
    <workbookView xWindow="120" yWindow="90" windowWidth="23895" windowHeight="14535"/>
  </bookViews>
  <sheets>
    <sheet name="Aug 2016 Backlog by Org Code" sheetId="2" r:id="rId1"/>
    <sheet name="CLOSING BACKLOG DETAILS" sheetId="1" r:id="rId2"/>
  </sheets>
  <definedNames>
    <definedName name="_xlnm._FilterDatabase" localSheetId="1" hidden="1">'CLOSING BACKLOG DETAILS'!$A$1:$N$232</definedName>
    <definedName name="BB_CLOSING_BACKLOG_DETAILS">'CLOSING BACKLOG DETAILS'!$A$1:$N$231</definedName>
  </definedNames>
  <calcPr calcId="152511"/>
  <pivotCaches>
    <pivotCache cacheId="6" r:id="rId3"/>
  </pivotCaches>
</workbook>
</file>

<file path=xl/calcChain.xml><?xml version="1.0" encoding="utf-8"?>
<calcChain xmlns="http://schemas.openxmlformats.org/spreadsheetml/2006/main">
  <c r="K232" i="1" l="1"/>
  <c r="L232" i="1"/>
  <c r="M232" i="1"/>
  <c r="N232" i="1"/>
  <c r="J232" i="1"/>
</calcChain>
</file>

<file path=xl/sharedStrings.xml><?xml version="1.0" encoding="utf-8"?>
<sst xmlns="http://schemas.openxmlformats.org/spreadsheetml/2006/main" count="1076" uniqueCount="511">
  <si>
    <t>Org Code</t>
  </si>
  <si>
    <t>Org Code Desc</t>
  </si>
  <si>
    <t>Budget Number</t>
  </si>
  <si>
    <t>Parent Flag</t>
  </si>
  <si>
    <t>Parent Grant</t>
  </si>
  <si>
    <t>Budget Name</t>
  </si>
  <si>
    <t>BUDGET END DATE</t>
  </si>
  <si>
    <t>Principal Investigator</t>
  </si>
  <si>
    <t>Open Encumbrance</t>
  </si>
  <si>
    <t>Cost Share</t>
  </si>
  <si>
    <t>Balance</t>
  </si>
  <si>
    <t>Open Invoice</t>
  </si>
  <si>
    <t>Deficit</t>
  </si>
  <si>
    <t>208-UW FINANCE&amp;FACILITIES</t>
  </si>
  <si>
    <t>TRANSPORTATION DIV</t>
  </si>
  <si>
    <t>P</t>
  </si>
  <si>
    <t>204686 HEC ED BRIDGE</t>
  </si>
  <si>
    <t>KAVANAGH, JOSHUA N.</t>
  </si>
  <si>
    <t>216-VICE PROVOST-RESEARCH</t>
  </si>
  <si>
    <t>APPLIED PHYSICS LAB</t>
  </si>
  <si>
    <t>HIOMAS</t>
  </si>
  <si>
    <t>ZHANG, JINLUN</t>
  </si>
  <si>
    <t>MOBILE WATER SQUATTER</t>
  </si>
  <si>
    <t>MIYAMOTO, ROBERT T</t>
  </si>
  <si>
    <t>AUTONOMOUS GLIDERS</t>
  </si>
  <si>
    <t>LEE, CRAIG M</t>
  </si>
  <si>
    <t>NSS MODEL LOCKHEED</t>
  </si>
  <si>
    <t>PITTON, JAMES W</t>
  </si>
  <si>
    <t>2015 ONR PEER REVIEW</t>
  </si>
  <si>
    <t>KROUT, DAVID W.</t>
  </si>
  <si>
    <t>2015 CLIVAR</t>
  </si>
  <si>
    <t>MECKING, SABINE</t>
  </si>
  <si>
    <t>254-COLL ARTS &amp; SCIENCES</t>
  </si>
  <si>
    <t>INT STUDIES</t>
  </si>
  <si>
    <t>S</t>
  </si>
  <si>
    <t>EU CENTER 14-15 DISC</t>
  </si>
  <si>
    <t>CAPORASO, JAMES A</t>
  </si>
  <si>
    <t>CTR STDY OF DEMO &amp; ECO</t>
  </si>
  <si>
    <t>PORTNER SEA U CSDE</t>
  </si>
  <si>
    <t>MAR, CORINNE M</t>
  </si>
  <si>
    <t>EU CENTER 11-14 DISC</t>
  </si>
  <si>
    <t>BURKE MUSEUM</t>
  </si>
  <si>
    <t>WSDOT-CURATION 2006</t>
  </si>
  <si>
    <t>LAPE, PETER V</t>
  </si>
  <si>
    <t>EU CENTER 14-15</t>
  </si>
  <si>
    <t>EU CENTER 11-14</t>
  </si>
  <si>
    <t>CTR FOR STAT &amp; SOC SCI</t>
  </si>
  <si>
    <t>RAFTERY MT SINAI YR2</t>
  </si>
  <si>
    <t>RAFTERY, ADRIAN ELMES</t>
  </si>
  <si>
    <t>CHEMISTRY</t>
  </si>
  <si>
    <t>HTP-SAWN-MS</t>
  </si>
  <si>
    <t>TURECEK, FRANTISEK</t>
  </si>
  <si>
    <t>258-COLLEGE OF EDUCATION</t>
  </si>
  <si>
    <t>DEPT OF EDUCATION</t>
  </si>
  <si>
    <t>P-3 CENTER INSTITUTE</t>
  </si>
  <si>
    <t>KAUERZ, KRISTIE</t>
  </si>
  <si>
    <t>P-3 INSTITUTE</t>
  </si>
  <si>
    <t>COED RESEARCH</t>
  </si>
  <si>
    <t>DREAMS</t>
  </si>
  <si>
    <t>BELL, PHILIP L</t>
  </si>
  <si>
    <t>INSPIRE</t>
  </si>
  <si>
    <t>KAZEMI, ELHAM</t>
  </si>
  <si>
    <t>NOYCE SCHLR PARTICIPNT</t>
  </si>
  <si>
    <t>WINDSCHITL, MARK A</t>
  </si>
  <si>
    <t>NOYCE SCHOLARS</t>
  </si>
  <si>
    <t>CITIZENSHIP CONFERENCE</t>
  </si>
  <si>
    <t>BANKS, JAMES A</t>
  </si>
  <si>
    <t>260-COLLEGE OF ENGINEERING</t>
  </si>
  <si>
    <t>ELECTRICAL ENGINEERING</t>
  </si>
  <si>
    <t>DR. HUJOON</t>
  </si>
  <si>
    <t>HANNAFORD, BLAKE</t>
  </si>
  <si>
    <t>SMART MIS TOOL</t>
  </si>
  <si>
    <t>HUMAN CTR DESIGN ENGR</t>
  </si>
  <si>
    <t>SRI DESIGN</t>
  </si>
  <si>
    <t>HASELKORN, MARK P</t>
  </si>
  <si>
    <t>MECHANICAL ENGINEERING</t>
  </si>
  <si>
    <t>VA MECH STUDENT 14-15</t>
  </si>
  <si>
    <t>LEDOUX, WILLIAM R.</t>
  </si>
  <si>
    <t>DENTAL ACTUATOR</t>
  </si>
  <si>
    <t>TAYA, MINORU</t>
  </si>
  <si>
    <t>CHEMICAL ENGINEERING</t>
  </si>
  <si>
    <t>BIO-MTL</t>
  </si>
  <si>
    <t>LIDSTROM, MARY E.</t>
  </si>
  <si>
    <t>MATL SCI &amp; ENGINEERING</t>
  </si>
  <si>
    <t>BOEING BONDING 2015</t>
  </si>
  <si>
    <t>FLINN, BRIAN D.</t>
  </si>
  <si>
    <t>CIVIL &amp; ENVIR ENGINEER</t>
  </si>
  <si>
    <t>SKAGIT SALMON HYDRO</t>
  </si>
  <si>
    <t>ISTANBULLUOGLU, ERKAN</t>
  </si>
  <si>
    <t>APPA</t>
  </si>
  <si>
    <t>MAMISHEV, ALEXANDER V</t>
  </si>
  <si>
    <t>COMPUTER SCIENCE &amp; ENG</t>
  </si>
  <si>
    <t>SOCS</t>
  </si>
  <si>
    <t>LANDAY, JAMES ANTHONY</t>
  </si>
  <si>
    <t>EKSTEP</t>
  </si>
  <si>
    <t>POPOVIC, ZORAN</t>
  </si>
  <si>
    <t>IONIC LIQUID CHEMISTRY</t>
  </si>
  <si>
    <t>PFAENDTNER, WALTER JAMES</t>
  </si>
  <si>
    <t>ZRO2 #2</t>
  </si>
  <si>
    <t>GSK BIONIC_SMITH</t>
  </si>
  <si>
    <t>SMITH, JOSHUA R.</t>
  </si>
  <si>
    <t>DARPA RNA CIRCUITS</t>
  </si>
  <si>
    <t>SEELIG, GEORG</t>
  </si>
  <si>
    <t>SOCS REU</t>
  </si>
  <si>
    <t>BATTERIES ARPA-E-TT&amp;O</t>
  </si>
  <si>
    <t>SUBRAMANIAN, VENKAT</t>
  </si>
  <si>
    <t>BATTERIES ARPA-E</t>
  </si>
  <si>
    <t>COMBUSTOR USDA SBIR 14</t>
  </si>
  <si>
    <t>MALTE, PHILIP C</t>
  </si>
  <si>
    <t>263-COLLEGE OF ENVIRONMENT</t>
  </si>
  <si>
    <t>OCEANOGRAPHY</t>
  </si>
  <si>
    <t>QATAR TRACE ELEMENTS</t>
  </si>
  <si>
    <t>MURRAY, JAMES W</t>
  </si>
  <si>
    <t>AQUATIC&amp;FISHERY SCIENC</t>
  </si>
  <si>
    <t>GOA IERP FORAGE</t>
  </si>
  <si>
    <t>HORNE, JOHN K.</t>
  </si>
  <si>
    <t>BBTESTFISHERYGENETICS</t>
  </si>
  <si>
    <t>SEEB, LISA</t>
  </si>
  <si>
    <t>IO8S CRUISE - WILSON</t>
  </si>
  <si>
    <t>RISER, STEPHEN C</t>
  </si>
  <si>
    <t>ENVRMNTL &amp; FOREST SCI</t>
  </si>
  <si>
    <t>HNFP LIDAR PROCESSING</t>
  </si>
  <si>
    <t>ROGERS, LUKE W.</t>
  </si>
  <si>
    <t>FOREGONE HARVEST</t>
  </si>
  <si>
    <t>HILBORN, RAY</t>
  </si>
  <si>
    <t>JISAO MAIN</t>
  </si>
  <si>
    <t>NPRB LARVAL 2</t>
  </si>
  <si>
    <t>MORDY, CALVIN W</t>
  </si>
  <si>
    <t>PRBO TOOL</t>
  </si>
  <si>
    <t>LAWLER, JOSHUA J</t>
  </si>
  <si>
    <t>NPRB GROUNDFISH</t>
  </si>
  <si>
    <t>HERMANN, ALBERT J</t>
  </si>
  <si>
    <t>ANNUAL IMPACTS</t>
  </si>
  <si>
    <t>HALPERN, CHARLES</t>
  </si>
  <si>
    <t>EARTHLAB</t>
  </si>
  <si>
    <t>TRANSBOUNDARY CLIMATE</t>
  </si>
  <si>
    <t>KROSBY, MEADE B.</t>
  </si>
  <si>
    <t>266-GRADUATE SCHOOL</t>
  </si>
  <si>
    <t>MCB</t>
  </si>
  <si>
    <t>SIBCR WALDHERR 1</t>
  </si>
  <si>
    <t>OBRADOVICH, HELENE J.</t>
  </si>
  <si>
    <t>267-THE INFORMATION SCHOOL</t>
  </si>
  <si>
    <t>ISCHOOL RESEARCH</t>
  </si>
  <si>
    <t>METAKNOWLEDGE</t>
  </si>
  <si>
    <t>WEST, JEVIN D</t>
  </si>
  <si>
    <t>MOOCS FOR DEVELOPMENT</t>
  </si>
  <si>
    <t>GARRIDO, MARIA ISABEL</t>
  </si>
  <si>
    <t>270-EVANS SCH PUBPOL &amp; GOV</t>
  </si>
  <si>
    <t>EVANS SCH PUBPOL &amp; GOV</t>
  </si>
  <si>
    <t>FARMERS AND TRADERS</t>
  </si>
  <si>
    <t>DILLON, BRIAN M</t>
  </si>
  <si>
    <t>272-SCHOOL OF SOCIAL WORK</t>
  </si>
  <si>
    <t>SCHOOL OF SOCIAL WORK</t>
  </si>
  <si>
    <t>IYDS AUS WEB SURVEY</t>
  </si>
  <si>
    <t>CATALANO, RICHARD F</t>
  </si>
  <si>
    <t>COLVILLE SUB</t>
  </si>
  <si>
    <t>PEARSON, CYNTHIA</t>
  </si>
  <si>
    <t>GUILFORD COUNTY CTC</t>
  </si>
  <si>
    <t>HAGGERTY, KEVIN P.</t>
  </si>
  <si>
    <t>282-UNDERGRAD ACAD AFFAIRS</t>
  </si>
  <si>
    <t>EXPERIENTIAL LEARNING</t>
  </si>
  <si>
    <t>JUMPSTART FY15</t>
  </si>
  <si>
    <t>VAUGHN, RACHEL L.</t>
  </si>
  <si>
    <t>301-HEALTH SCIENCES ADMIN</t>
  </si>
  <si>
    <t>REGIONAL PRIMATE CTR</t>
  </si>
  <si>
    <t>xxxADVxxxPRIMGENOMICS</t>
  </si>
  <si>
    <t>KATZE, MICHAEL GERALD</t>
  </si>
  <si>
    <t>ONO SMOOTH PURSUIT</t>
  </si>
  <si>
    <t>ONO, SEIJI</t>
  </si>
  <si>
    <t>xxxADVxxxPRIMG PROG IN</t>
  </si>
  <si>
    <t>302-SCHOOL OF DENTISTRY</t>
  </si>
  <si>
    <t>PERIODONTICS</t>
  </si>
  <si>
    <t>STRAUMANN ROXOLID</t>
  </si>
  <si>
    <t>O'NEAL, ROBERT B.</t>
  </si>
  <si>
    <t>304-SCHOOL OF MEDICINE</t>
  </si>
  <si>
    <t>OBGYN/ADMIN</t>
  </si>
  <si>
    <t>GAPPS YEAR 5</t>
  </si>
  <si>
    <t>ESCHENBACH, DAVID A</t>
  </si>
  <si>
    <t>DEPARTMENT OF MEDICINE</t>
  </si>
  <si>
    <t>LHF HOPE STUDY</t>
  </si>
  <si>
    <t>SCHUR, ELLEN A</t>
  </si>
  <si>
    <t>AMGEN SCNIR</t>
  </si>
  <si>
    <t>DALE, DAVID C</t>
  </si>
  <si>
    <t>LIFECOURSE OFF CAMPUS</t>
  </si>
  <si>
    <t>MCCLELLAND, RAYMOND SCOTT</t>
  </si>
  <si>
    <t>ADPR</t>
  </si>
  <si>
    <t>CRANE, PAUL K</t>
  </si>
  <si>
    <t>LSDF STEALTH AF</t>
  </si>
  <si>
    <t>LINKER, DAVID T.</t>
  </si>
  <si>
    <t>PATHOLOGY</t>
  </si>
  <si>
    <t>APLIN IPA</t>
  </si>
  <si>
    <t>NICOSIA, ROBERTO F</t>
  </si>
  <si>
    <t>MICROBIOLOGY</t>
  </si>
  <si>
    <t>MILLER NWRCE Y10 NCR</t>
  </si>
  <si>
    <t>MILLER, SAMUEL I</t>
  </si>
  <si>
    <t>IHME</t>
  </si>
  <si>
    <t>GAVI FCE 2015</t>
  </si>
  <si>
    <t>LIM, STEPHEN SZE-PING</t>
  </si>
  <si>
    <t>LIFECOURSE EVENTS</t>
  </si>
  <si>
    <t>LAB MEDICINE</t>
  </si>
  <si>
    <t>ISU NANOPARTICLE POC</t>
  </si>
  <si>
    <t>MURPHY, SEAN C</t>
  </si>
  <si>
    <t>COPTR CWRU YR4</t>
  </si>
  <si>
    <t>MARCOVINA, SANTICA M.</t>
  </si>
  <si>
    <t>RADIOLOGY</t>
  </si>
  <si>
    <t>SKIN MARKER VS FLUORO</t>
  </si>
  <si>
    <t>HAYNOR, DAVID R</t>
  </si>
  <si>
    <t>HARWOOD ORNL QUORUM</t>
  </si>
  <si>
    <t>HARWOOD, CAROLINE</t>
  </si>
  <si>
    <t>UROLOGY</t>
  </si>
  <si>
    <t>BALK ANDROGEN P01_'03</t>
  </si>
  <si>
    <t>COREY, EVA</t>
  </si>
  <si>
    <t>HEME TRAFFICKING</t>
  </si>
  <si>
    <t>ABKOWITZ, JANIS L</t>
  </si>
  <si>
    <t>PEDIATRICS</t>
  </si>
  <si>
    <t>EPIC GENOME ANALYSIS</t>
  </si>
  <si>
    <t>BAMSHAD, MICHAEL J</t>
  </si>
  <si>
    <t>UW LAB MR</t>
  </si>
  <si>
    <t>WENER, MARK H</t>
  </si>
  <si>
    <t>CITN-10 MK-3475 NCI</t>
  </si>
  <si>
    <t>SHUSTOV, ANDREI R</t>
  </si>
  <si>
    <t>AVERY-AHA</t>
  </si>
  <si>
    <t>PSATY, BRUCE M.</t>
  </si>
  <si>
    <t>BREAST CANCER BY EXOME</t>
  </si>
  <si>
    <t>KING, MARY-CLAIRE</t>
  </si>
  <si>
    <t>ACT/ADPR YR01 OFF</t>
  </si>
  <si>
    <t>GENOME SCIENCES</t>
  </si>
  <si>
    <t>SGA IN C. ELEGANS</t>
  </si>
  <si>
    <t>WATERSTON, ROBERT H</t>
  </si>
  <si>
    <t>TID: BOCO12 CNVS YU</t>
  </si>
  <si>
    <t>GAVI EVALUATION-XRP</t>
  </si>
  <si>
    <t>ROSEN MICRO</t>
  </si>
  <si>
    <t>KATZE R24EMORY RESUB</t>
  </si>
  <si>
    <t>BRIDGE / MANIC 2012</t>
  </si>
  <si>
    <t>HOFFMAN, LUCAS</t>
  </si>
  <si>
    <t>OTOLARYNG-HD&amp;NECK SURG</t>
  </si>
  <si>
    <t>SARDESAI VA 2015-04-01</t>
  </si>
  <si>
    <t>FUTRAN, NEAL DAVID</t>
  </si>
  <si>
    <t>SURGERY</t>
  </si>
  <si>
    <t>PERFUSIONIST VA</t>
  </si>
  <si>
    <t>WOOD, DOUGLAS E.</t>
  </si>
  <si>
    <t>GLOBAL HEALTH</t>
  </si>
  <si>
    <t>ICT CAPACITY KENYA Y2</t>
  </si>
  <si>
    <t>CHUNG, MICHAEL H.</t>
  </si>
  <si>
    <t>RCE CORE B Y10</t>
  </si>
  <si>
    <t>BRITTNACHER, MITCHELL J</t>
  </si>
  <si>
    <t>RCE CORE C Y10</t>
  </si>
  <si>
    <t>MANOIL, COLIN C.</t>
  </si>
  <si>
    <t>NAJAFIAN, BEHZAD</t>
  </si>
  <si>
    <t>BIOCHEMISTRY</t>
  </si>
  <si>
    <t>RCE CORE D Y10</t>
  </si>
  <si>
    <t>KLEVIT, RACHEL E</t>
  </si>
  <si>
    <t>RCE PROJ 1 Y10</t>
  </si>
  <si>
    <t>HAYDEN, HILLARY</t>
  </si>
  <si>
    <t>RCE KENYA STRAIN Y10</t>
  </si>
  <si>
    <t>WALSON, JUDD L.</t>
  </si>
  <si>
    <t>LIFECOURSE OFF-C UG</t>
  </si>
  <si>
    <t>STRUCTURE OF BRCA1</t>
  </si>
  <si>
    <t>U01-R01 DRUG DISCOVERY</t>
  </si>
  <si>
    <t>RUBEL, EDWIN W.</t>
  </si>
  <si>
    <t>VAGINAL CONTRACEPTIVE</t>
  </si>
  <si>
    <t>MARRAZZO, JEANNE M.</t>
  </si>
  <si>
    <t>UB IN WORMS</t>
  </si>
  <si>
    <t>ITHS</t>
  </si>
  <si>
    <t>YR8 CR 26</t>
  </si>
  <si>
    <t>DISIS, MARY L.</t>
  </si>
  <si>
    <t>RCE NW CD 003 Y10</t>
  </si>
  <si>
    <t>WOODWARD, JOSHUA J</t>
  </si>
  <si>
    <t>BIOLOGICAL STRUCTURE</t>
  </si>
  <si>
    <t>MICROCIRCUITS</t>
  </si>
  <si>
    <t>WONG, RACHEL O</t>
  </si>
  <si>
    <t>TID:RACIAL DIFFERENCES</t>
  </si>
  <si>
    <t>ITHS UL YR8</t>
  </si>
  <si>
    <t>RCE PROJ 2 Y10</t>
  </si>
  <si>
    <t>RCE PROJ 3 Y10</t>
  </si>
  <si>
    <t>GREENBERG, E. PETER</t>
  </si>
  <si>
    <t>RCE PROJ 4 Y10</t>
  </si>
  <si>
    <t>MOUGOUS, JOSEPH D</t>
  </si>
  <si>
    <t>CF PATIENT REGISTRY</t>
  </si>
  <si>
    <t>GOSS, CHRISTOPHER HOOPER</t>
  </si>
  <si>
    <t>POC ULTRASOUND</t>
  </si>
  <si>
    <t>SHEEHAN, FLORENCE</t>
  </si>
  <si>
    <t>BIOLEGEND TEAM #9989</t>
  </si>
  <si>
    <t>ZHANG, JING</t>
  </si>
  <si>
    <t>RCE CORE A Y10</t>
  </si>
  <si>
    <t>RCE PROJ 11 Y10</t>
  </si>
  <si>
    <t>COOKSON, BRAD T</t>
  </si>
  <si>
    <t>IMMUNOLOGY SLU</t>
  </si>
  <si>
    <t>RCE PROJ 14  Y10</t>
  </si>
  <si>
    <t>STETSON, DANIEL B</t>
  </si>
  <si>
    <t>CKD CONSORTIUM</t>
  </si>
  <si>
    <t>HOOFNAGLE, ANDREW N</t>
  </si>
  <si>
    <t>RCE PROJ 16 Y10</t>
  </si>
  <si>
    <t>RCE PROJ 18 Y10</t>
  </si>
  <si>
    <t>KLINE, TONI</t>
  </si>
  <si>
    <t>LIFECOURSE ON-C UG</t>
  </si>
  <si>
    <t>EATON CLEARFORK</t>
  </si>
  <si>
    <t>EATON, KEITH D.</t>
  </si>
  <si>
    <t>REHABILITATION MEDICIN</t>
  </si>
  <si>
    <t>GSK BIONIC_MORITZ</t>
  </si>
  <si>
    <t>MORITZ, CHET T</t>
  </si>
  <si>
    <t>815 MED</t>
  </si>
  <si>
    <t>MANICONE AHA BGIA 13</t>
  </si>
  <si>
    <t>MANICONE, ANNE M.</t>
  </si>
  <si>
    <t>CURETIS UNVYERO TRIAL</t>
  </si>
  <si>
    <t>KOMEN MDACC SUB DISIS</t>
  </si>
  <si>
    <t>FULLER HHF</t>
  </si>
  <si>
    <t>FULLER, DEBORAH</t>
  </si>
  <si>
    <t>HOUGH MIND - FIX PRICE</t>
  </si>
  <si>
    <t>HOUGH, CATHERINE LEE</t>
  </si>
  <si>
    <t>T1D: METFORMIN</t>
  </si>
  <si>
    <t>ADAMS SA 13-14</t>
  </si>
  <si>
    <t>URDAHL, KEVIN B.</t>
  </si>
  <si>
    <t>SPORE SHANKARAN/LINDEN</t>
  </si>
  <si>
    <t>SHANKARAN, VEENA</t>
  </si>
  <si>
    <t>HOUGH MIND USA STUDY</t>
  </si>
  <si>
    <t>NEUROLOGICAL SURGERY</t>
  </si>
  <si>
    <t>ELLENBOGEN ALLEN FNDN</t>
  </si>
  <si>
    <t>ELLENBOGEN, RICHARD G.</t>
  </si>
  <si>
    <t>815 PEDS</t>
  </si>
  <si>
    <t>CFF RESEARCH GRANT</t>
  </si>
  <si>
    <t>MCGUIRE, JOHN K</t>
  </si>
  <si>
    <t>MANICONE AHA BGIA 13-1</t>
  </si>
  <si>
    <t>T1D: METFORMIN CLAMP</t>
  </si>
  <si>
    <t>T1D: B0C006 NEW ONSET</t>
  </si>
  <si>
    <t>BIOETHICS &amp; HUMANITIES</t>
  </si>
  <si>
    <t>DB DCM CONSORTIUM SUB</t>
  </si>
  <si>
    <t>BOWEN, DEBORAH J</t>
  </si>
  <si>
    <t>CARDIAC SCIENCE HDR</t>
  </si>
  <si>
    <t>NICHOL, GRAHAM</t>
  </si>
  <si>
    <t>T1D: LADA</t>
  </si>
  <si>
    <t>T1D: RESIDUAL C-PEPTID</t>
  </si>
  <si>
    <t>TID EXCHG BIOBANK Y1</t>
  </si>
  <si>
    <t>ALLEN NS SUB-PATHOLOGY</t>
  </si>
  <si>
    <t>KEENE, CHRISTOPHER D</t>
  </si>
  <si>
    <t>SCRI SUBCONTRACT</t>
  </si>
  <si>
    <t>VAISAR, TOMAS</t>
  </si>
  <si>
    <t>GENETIC APPROACHES</t>
  </si>
  <si>
    <t>RABINOVITCH, PETER S.</t>
  </si>
  <si>
    <t>BRIDGE FUNDING</t>
  </si>
  <si>
    <t>LACOURSE, SYLVIA</t>
  </si>
  <si>
    <t>IBD FELLOWSHIP</t>
  </si>
  <si>
    <t>LEE, SCOTT D.</t>
  </si>
  <si>
    <t>LINSKY NRSA</t>
  </si>
  <si>
    <t>BAKER, DAVID</t>
  </si>
  <si>
    <t>BIOENGINEERING</t>
  </si>
  <si>
    <t>KERN FELLOWSHIP</t>
  </si>
  <si>
    <t>STAYTON, PATRICK</t>
  </si>
  <si>
    <t>SINGH JORTH CFF</t>
  </si>
  <si>
    <t>SINGH, PRADEEP</t>
  </si>
  <si>
    <t>HIPRC T32 Y6</t>
  </si>
  <si>
    <t>RIVARA, FREDERICK P.</t>
  </si>
  <si>
    <t>HIV CARE CASCADE</t>
  </si>
  <si>
    <t>FARQUHAR, CAREY</t>
  </si>
  <si>
    <t>MEPI PRIME Y5</t>
  </si>
  <si>
    <t>TID:BOCOO8 COPEPTIN</t>
  </si>
  <si>
    <t>ANESTHESIOLGY&amp;PAIN MED</t>
  </si>
  <si>
    <t>ANESTHESIOLOGY T32</t>
  </si>
  <si>
    <t>PALERMO, TONYA M</t>
  </si>
  <si>
    <t>TID:BOCOO7 CD4+</t>
  </si>
  <si>
    <t>ENDODYSF NITOX RENAL</t>
  </si>
  <si>
    <t>HIMMELFARB, JONATHAN</t>
  </si>
  <si>
    <t>PATHOLOGY SLU</t>
  </si>
  <si>
    <t>DCC PILOT SMITH 2014</t>
  </si>
  <si>
    <t>ALPERS, CHARLES E.</t>
  </si>
  <si>
    <t>NEUROLOGY</t>
  </si>
  <si>
    <t>SHANGHAI PS UCSD SUB</t>
  </si>
  <si>
    <t>HU, SHU-CHING</t>
  </si>
  <si>
    <t>PSYCHIATRY</t>
  </si>
  <si>
    <t>SNAP2</t>
  </si>
  <si>
    <t>LEWIS, MELISSA</t>
  </si>
  <si>
    <t>CHESNUTTEMKINTRACKYR2</t>
  </si>
  <si>
    <t>TEMKIN, NANCY R</t>
  </si>
  <si>
    <t>CHESNUT, RANDALL M</t>
  </si>
  <si>
    <t>CISNET U01</t>
  </si>
  <si>
    <t>INADOMI, JOHN M</t>
  </si>
  <si>
    <t>MAC 4.0 SUBCONTRACT</t>
  </si>
  <si>
    <t>STEKLER, JOANNE D.</t>
  </si>
  <si>
    <t>ELIXA PROBSTFIELD</t>
  </si>
  <si>
    <t>PROBSTFIELD, JEFFREY L</t>
  </si>
  <si>
    <t>MEP1 LINKED UW YR5</t>
  </si>
  <si>
    <t>JOHN STEWART, GRACE C.</t>
  </si>
  <si>
    <t>LAPS-GUMO</t>
  </si>
  <si>
    <t>CHENG, HEATHER</t>
  </si>
  <si>
    <t>DECIDE-GOLD-GOLD PATIE</t>
  </si>
  <si>
    <t>BRANCH, KELLEY R.</t>
  </si>
  <si>
    <t>LAPS-OTOLARYOGOLOGY</t>
  </si>
  <si>
    <t>MENDEZ, EDUARDO</t>
  </si>
  <si>
    <t>DM COMMUNITY CARE</t>
  </si>
  <si>
    <t>WISSE, BRENT</t>
  </si>
  <si>
    <t>LAPS - BREAST ONCOLOGY</t>
  </si>
  <si>
    <t>GRALOW, JULIE R.</t>
  </si>
  <si>
    <t>RADIATION ONCOLOGY</t>
  </si>
  <si>
    <t>LAPS-RAD ONC</t>
  </si>
  <si>
    <t>KOH, WUI-JIN</t>
  </si>
  <si>
    <t>LINCS-BD2K SUPP</t>
  </si>
  <si>
    <t>MACCOSS, MICHAEL</t>
  </si>
  <si>
    <t>T1D: BETACELL FUNCTION</t>
  </si>
  <si>
    <t>T1D: B0C013 HAMPE</t>
  </si>
  <si>
    <t>T1D: B0C015 BORNFELDT</t>
  </si>
  <si>
    <t>T1D: REPLACE</t>
  </si>
  <si>
    <t>DECIDE-GOLD</t>
  </si>
  <si>
    <t>LAPS-GYN ONC</t>
  </si>
  <si>
    <t>GRAY, HEIDI J.</t>
  </si>
  <si>
    <t>DECIDE-GOLD FIXED FEE</t>
  </si>
  <si>
    <t>LAPS-GI</t>
  </si>
  <si>
    <t>CHIOREAN, ELENA G</t>
  </si>
  <si>
    <t>ANDROG RECEPT ACTION</t>
  </si>
  <si>
    <t>PLYMATE, STEPHEN R</t>
  </si>
  <si>
    <t>CARDIOMYOPATHY - OSU</t>
  </si>
  <si>
    <t>FISHBEIN, DANIEL P</t>
  </si>
  <si>
    <t>AFRIMII</t>
  </si>
  <si>
    <t>WESSELLS, HUNTER</t>
  </si>
  <si>
    <t>TRPC6 TEMPLE SUB</t>
  </si>
  <si>
    <t>DAVIS, JENNIFER M</t>
  </si>
  <si>
    <t>REG AFF</t>
  </si>
  <si>
    <t>4TH WWAMI GME SUMMIT</t>
  </si>
  <si>
    <t>ALLEN, SUZANNE M.</t>
  </si>
  <si>
    <t>NCI NCTN UW SUBAWD FF</t>
  </si>
  <si>
    <t>STEWART, FORREST MARC</t>
  </si>
  <si>
    <t>OPHTHALMOLOGY</t>
  </si>
  <si>
    <t>META-MUST TRIAL SUB</t>
  </si>
  <si>
    <t>VAN GELDER, RUSSELL</t>
  </si>
  <si>
    <t>META-MUST TRIAL</t>
  </si>
  <si>
    <t>ANTI-HIV GENE THERAPY</t>
  </si>
  <si>
    <t>KIEM, HANS-PETER</t>
  </si>
  <si>
    <t>ACS-SUPPLIES</t>
  </si>
  <si>
    <t>REH-UCSD</t>
  </si>
  <si>
    <t>REH, THOMAS A.</t>
  </si>
  <si>
    <t>ACS-DISNEY</t>
  </si>
  <si>
    <t>SNOMED</t>
  </si>
  <si>
    <t>BRINKLEY III, JAMES F.</t>
  </si>
  <si>
    <t>306-SCHOOL OF NURSING</t>
  </si>
  <si>
    <t>FAMILY &amp; CHILD NURSING</t>
  </si>
  <si>
    <t>U MIAMI EDUCARE SUB</t>
  </si>
  <si>
    <t>HIRSCHSTEIN, MIRIAM K.</t>
  </si>
  <si>
    <t>BIOBHV NURS &amp; HLTH SYS</t>
  </si>
  <si>
    <t>MOVEMBER AU P3P</t>
  </si>
  <si>
    <t>LOBER, WILLIAM B.</t>
  </si>
  <si>
    <t>310-SCH OF PUBLIC HEALTH</t>
  </si>
  <si>
    <t>ENVIRO &amp; OCCUP HEALTH</t>
  </si>
  <si>
    <t>NCS HMN 2015</t>
  </si>
  <si>
    <t>FAUSTMAN, ELAINE M.</t>
  </si>
  <si>
    <t>HEALTH SERVICES/MAIN</t>
  </si>
  <si>
    <t>HYPERTENSION</t>
  </si>
  <si>
    <t>PETRESCU-PRAHOVA, MIRUNA</t>
  </si>
  <si>
    <t>HANNON R01 YR 4</t>
  </si>
  <si>
    <t>HANNON, MARGARET A.</t>
  </si>
  <si>
    <t>SBIR-LATTICE DOE</t>
  </si>
  <si>
    <t>YOST, MICHAEL G.</t>
  </si>
  <si>
    <t>DOH BCCHP</t>
  </si>
  <si>
    <t>DOH EVALUATION</t>
  </si>
  <si>
    <t>DOH CTG</t>
  </si>
  <si>
    <t>CTG-WORKSITES</t>
  </si>
  <si>
    <t>SIM EVAL YEAR 1</t>
  </si>
  <si>
    <t>CONRAD, DOUGLAS A</t>
  </si>
  <si>
    <t>CANCER CONTROL</t>
  </si>
  <si>
    <t>BCC</t>
  </si>
  <si>
    <t>EPIDEMIOLOGY</t>
  </si>
  <si>
    <t>WOMEN &amp; HIV</t>
  </si>
  <si>
    <t>NPCC-TRAINING</t>
  </si>
  <si>
    <t>BUCHWALD, DEDRA S</t>
  </si>
  <si>
    <t>ACCELERATED MOLECULAR</t>
  </si>
  <si>
    <t>CANGELOSI, GERARD A.</t>
  </si>
  <si>
    <t>BIOSTATISTICS</t>
  </si>
  <si>
    <t>DUKE-SCD</t>
  </si>
  <si>
    <t>INOUE, LURDES</t>
  </si>
  <si>
    <t>CCHO HEALTH CANADA</t>
  </si>
  <si>
    <t>EBI, KRISTIE L</t>
  </si>
  <si>
    <t>NPCC-CIRCLE OF LIFE</t>
  </si>
  <si>
    <t>NPCC</t>
  </si>
  <si>
    <t>HANNON R01</t>
  </si>
  <si>
    <t>MESA-SLEEP YR5</t>
  </si>
  <si>
    <t>MCCLELLAND, ROBYN L.</t>
  </si>
  <si>
    <t>HEALTHLINKS</t>
  </si>
  <si>
    <t>NPCC-SIMONDS</t>
  </si>
  <si>
    <t>NPCC-RESEARCH</t>
  </si>
  <si>
    <t>NPCC-OUTREACH</t>
  </si>
  <si>
    <t>LATTICE/AF SBIR PH-II</t>
  </si>
  <si>
    <t>402-PLANNING AND MANAGEMNT</t>
  </si>
  <si>
    <t>CENTRAL CAP PROJECTS</t>
  </si>
  <si>
    <t>204686 HECED BRIDGE 1</t>
  </si>
  <si>
    <t>DIRECTOR/CPO FINANCE</t>
  </si>
  <si>
    <t>510-BOTHELL CENTRAL ADMIN</t>
  </si>
  <si>
    <t>BR-B DEAN'S OFFICE</t>
  </si>
  <si>
    <t>CCNY DISTREDESIGN</t>
  </si>
  <si>
    <t>LAKE, ROBIN J.</t>
  </si>
  <si>
    <t>615-ACADEMIC AFFAIRS-T</t>
  </si>
  <si>
    <t>ACADEMIC AFFAIRS-T</t>
  </si>
  <si>
    <t>TNC SALMON RESTORATION</t>
  </si>
  <si>
    <t>BIEDENWEG, KELLY</t>
  </si>
  <si>
    <t>635-T-INSTITUTE OF TECH</t>
  </si>
  <si>
    <t>T-INSTITUTE OF TECH</t>
  </si>
  <si>
    <t>KAYEE SINAI U54 YEAR 2</t>
  </si>
  <si>
    <t>YEUNG-RHEE, KA YEE</t>
  </si>
  <si>
    <t>660-INTRDISCIPLINARY A&amp;S-T</t>
  </si>
  <si>
    <t>T-INTERDISC A &amp; S</t>
  </si>
  <si>
    <t>FDU SUBAWARD</t>
  </si>
  <si>
    <t>ROSS, STEPHEN J</t>
  </si>
  <si>
    <t>Major Area Description</t>
  </si>
  <si>
    <t>Count of records not equal to 0:</t>
  </si>
  <si>
    <t>Grand Total</t>
  </si>
  <si>
    <t>2011</t>
  </si>
  <si>
    <t>2014</t>
  </si>
  <si>
    <t>2015</t>
  </si>
  <si>
    <t>2016</t>
  </si>
  <si>
    <t>BACKLOG BY ORG CODE WITH PI NAME</t>
  </si>
  <si>
    <t>CLOSING BACKLOG - AUGUST 2016</t>
  </si>
  <si>
    <t>Years</t>
  </si>
  <si>
    <t>Maj Org Code Desrciption</t>
  </si>
  <si>
    <t>PI or Budget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</si>
</sst>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 applyAlignment="1" applyProtection="1">
      <alignment vertical="center"/>
    </xf>
    <xf numFmtId="0" fontId="1" fillId="0" borderId="0" xfId="0" applyFont="1" applyAlignment="1">
      <alignment horizontal="center" wrapText="1"/>
    </xf>
    <xf numFmtId="40" fontId="1" fillId="2" borderId="0" xfId="0" applyNumberFormat="1" applyFont="1" applyFill="1" applyAlignment="1">
      <alignment horizontal="center" wrapText="1"/>
    </xf>
    <xf numFmtId="40" fontId="1" fillId="3" borderId="0" xfId="0" applyNumberFormat="1" applyFont="1" applyFill="1" applyAlignment="1">
      <alignment horizontal="center" wrapText="1"/>
    </xf>
    <xf numFmtId="40" fontId="1" fillId="4" borderId="0" xfId="0" applyNumberFormat="1" applyFont="1" applyFill="1" applyAlignment="1">
      <alignment horizontal="center" wrapText="1"/>
    </xf>
    <xf numFmtId="40" fontId="1" fillId="5" borderId="0" xfId="0" applyNumberFormat="1" applyFont="1" applyFill="1" applyAlignment="1">
      <alignment horizontal="center" wrapText="1"/>
    </xf>
    <xf numFmtId="40" fontId="1" fillId="6" borderId="0" xfId="0" applyNumberFormat="1" applyFont="1" applyFill="1" applyAlignment="1">
      <alignment horizontal="center" wrapText="1"/>
    </xf>
    <xf numFmtId="40" fontId="0" fillId="0" borderId="0" xfId="0" applyNumberFormat="1"/>
    <xf numFmtId="0" fontId="0" fillId="7" borderId="0" xfId="0" applyFill="1"/>
    <xf numFmtId="0" fontId="2" fillId="7" borderId="0" xfId="0" applyFont="1" applyFill="1" applyAlignment="1">
      <alignment horizontal="right"/>
    </xf>
    <xf numFmtId="38" fontId="2" fillId="7" borderId="1" xfId="0" applyNumberFormat="1" applyFont="1" applyFill="1" applyBorder="1"/>
    <xf numFmtId="0" fontId="0" fillId="0" borderId="0" xfId="0" pivotButton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/>
  </cellXfs>
  <cellStyles count="1">
    <cellStyle name="Normal" xfId="0" builtinId="0"/>
  </cellStyles>
  <dxfs count="6"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i C. Le" refreshedDate="42615.421126041663" createdVersion="5" refreshedVersion="5" minRefreshableVersion="3" recordCount="230">
  <cacheSource type="worksheet">
    <worksheetSource ref="A1:N231" sheet="CLOSING BACKLOG DETAILS"/>
  </cacheSource>
  <cacheFields count="14">
    <cacheField name="Major Area Description" numFmtId="0">
      <sharedItems count="21">
        <s v="208-UW FINANCE&amp;FACILITIES"/>
        <s v="216-VICE PROVOST-RESEARCH"/>
        <s v="254-COLL ARTS &amp; SCIENCES"/>
        <s v="258-COLLEGE OF EDUCATION"/>
        <s v="260-COLLEGE OF ENGINEERING"/>
        <s v="263-COLLEGE OF ENVIRONMENT"/>
        <s v="266-GRADUATE SCHOOL"/>
        <s v="267-THE INFORMATION SCHOOL"/>
        <s v="270-EVANS SCH PUBPOL &amp; GOV"/>
        <s v="272-SCHOOL OF SOCIAL WORK"/>
        <s v="282-UNDERGRAD ACAD AFFAIRS"/>
        <s v="301-HEALTH SCIENCES ADMIN"/>
        <s v="302-SCHOOL OF DENTISTRY"/>
        <s v="304-SCHOOL OF MEDICINE"/>
        <s v="306-SCHOOL OF NURSING"/>
        <s v="310-SCH OF PUBLIC HEALTH"/>
        <s v="402-PLANNING AND MANAGEMNT"/>
        <s v="510-BOTHELL CENTRAL ADMIN"/>
        <s v="615-ACADEMIC AFFAIRS-T"/>
        <s v="635-T-INSTITUTE OF TECH"/>
        <s v="660-INTRDISCIPLINARY A&amp;S-T"/>
      </sharedItems>
    </cacheField>
    <cacheField name="Org Code" numFmtId="0">
      <sharedItems containsSemiMixedTypes="0" containsString="0" containsNumber="1" containsInteger="1" minValue="2080206000" maxValue="6600001000"/>
    </cacheField>
    <cacheField name="Org Code Desc" numFmtId="0">
      <sharedItems/>
    </cacheField>
    <cacheField name="Budget Number" numFmtId="0">
      <sharedItems containsSemiMixedTypes="0" containsString="0" containsNumber="1" containsInteger="1" minValue="400916" maxValue="802254" count="230">
        <n v="668672"/>
        <n v="630427"/>
        <n v="628123"/>
        <n v="623977"/>
        <n v="633090"/>
        <n v="630869"/>
        <n v="630886"/>
        <n v="644427"/>
        <n v="623308"/>
        <n v="644609"/>
        <n v="630138"/>
        <n v="668525"/>
        <n v="662490"/>
        <n v="632901"/>
        <n v="667372"/>
        <n v="640764"/>
        <n v="666517"/>
        <n v="630615"/>
        <n v="660938"/>
        <n v="801340"/>
        <n v="801316"/>
        <n v="631055"/>
        <n v="632197"/>
        <n v="665465"/>
        <n v="633095"/>
        <n v="628477"/>
        <n v="661845"/>
        <n v="625931"/>
        <n v="632686"/>
        <n v="630971"/>
        <n v="666708"/>
        <n v="622969"/>
        <n v="636536"/>
        <n v="624105"/>
        <n v="636802"/>
        <n v="630964"/>
        <n v="622806"/>
        <n v="624783"/>
        <n v="629745"/>
        <n v="629185"/>
        <n v="669887"/>
        <n v="666677"/>
        <n v="666215"/>
        <n v="664096"/>
        <n v="633552"/>
        <n v="633847"/>
        <n v="635772"/>
        <n v="664771"/>
        <n v="669971"/>
        <n v="663999"/>
        <n v="621062"/>
        <n v="668725"/>
        <n v="635267"/>
        <n v="637366"/>
        <n v="631180"/>
        <n v="632753"/>
        <n v="666484"/>
        <n v="666830"/>
        <n v="674071"/>
        <n v="674964"/>
        <n v="620005"/>
        <n v="626503"/>
        <n v="650122"/>
        <n v="660083"/>
        <n v="631266"/>
        <n v="631010"/>
        <n v="631384"/>
        <n v="624268"/>
        <n v="631908"/>
        <n v="630942"/>
        <n v="625382"/>
        <n v="625992"/>
        <n v="630701"/>
        <n v="624123"/>
        <n v="632216"/>
        <n v="632933"/>
        <n v="610676"/>
        <n v="620349"/>
        <n v="632728"/>
        <n v="621669"/>
        <n v="632595"/>
        <n v="631859"/>
        <n v="632515"/>
        <n v="631477"/>
        <n v="621983"/>
        <n v="631986"/>
        <n v="622399"/>
        <n v="630474"/>
        <n v="631877"/>
        <n v="631617"/>
        <n v="632594"/>
        <n v="628186"/>
        <n v="629247"/>
        <n v="629246"/>
        <n v="626022"/>
        <n v="626023"/>
        <n v="634173"/>
        <n v="626024"/>
        <n v="626013"/>
        <n v="626029"/>
        <n v="629319"/>
        <n v="626386"/>
        <n v="627780"/>
        <n v="627671"/>
        <n v="627179"/>
        <n v="626639"/>
        <n v="627137"/>
        <n v="626026"/>
        <n v="630247"/>
        <n v="630475"/>
        <n v="627103"/>
        <n v="626014"/>
        <n v="626015"/>
        <n v="626016"/>
        <n v="630414"/>
        <n v="629271"/>
        <n v="630286"/>
        <n v="626021"/>
        <n v="626017"/>
        <n v="626018"/>
        <n v="630133"/>
        <n v="626019"/>
        <n v="626020"/>
        <n v="629320"/>
        <n v="630658"/>
        <n v="630302"/>
        <n v="666115"/>
        <n v="668069"/>
        <n v="667900"/>
        <n v="667438"/>
        <n v="667398"/>
        <n v="667202"/>
        <n v="667078"/>
        <n v="666994"/>
        <n v="666939"/>
        <n v="661650"/>
        <n v="666134"/>
        <n v="668652"/>
        <n v="665993"/>
        <n v="665990"/>
        <n v="634018"/>
        <n v="664803"/>
        <n v="663877"/>
        <n v="663821"/>
        <n v="662358"/>
        <n v="661933"/>
        <n v="666801"/>
        <n v="674752"/>
        <n v="801047"/>
        <n v="801002"/>
        <n v="800911"/>
        <n v="800886"/>
        <n v="800879"/>
        <n v="675151"/>
        <n v="675078"/>
        <n v="674991"/>
        <n v="668322"/>
        <n v="674849"/>
        <n v="668324"/>
        <n v="669716"/>
        <n v="669431"/>
        <n v="669322"/>
        <n v="669263"/>
        <n v="669095"/>
        <n v="668847"/>
        <n v="668785"/>
        <n v="668655"/>
        <n v="664240"/>
        <n v="674971"/>
        <n v="636095"/>
        <n v="636999"/>
        <n v="636998"/>
        <n v="660963"/>
        <n v="636971"/>
        <n v="636864"/>
        <n v="636804"/>
        <n v="636755"/>
        <n v="636752"/>
        <n v="636737"/>
        <n v="636735"/>
        <n v="637001"/>
        <n v="636100"/>
        <n v="636994"/>
        <n v="636092"/>
        <n v="635530"/>
        <n v="635473"/>
        <n v="634215"/>
        <n v="802254"/>
        <n v="634151"/>
        <n v="633807"/>
        <n v="633437"/>
        <n v="633325"/>
        <n v="633093"/>
        <n v="636210"/>
        <n v="639534"/>
        <n v="639772"/>
        <n v="638157"/>
        <n v="637928"/>
        <n v="633954"/>
        <n v="630808"/>
        <n v="630216"/>
        <n v="630218"/>
        <n v="629560"/>
        <n v="660361"/>
        <n v="660894"/>
        <n v="660889"/>
        <n v="660887"/>
        <n v="663948"/>
        <n v="632130"/>
        <n v="669501"/>
        <n v="669499"/>
        <n v="675156"/>
        <n v="628224"/>
        <n v="626146"/>
        <n v="637297"/>
        <n v="637980"/>
        <n v="628368"/>
        <n v="628157"/>
        <n v="624845"/>
        <n v="665781"/>
        <n v="669498"/>
        <n v="628225"/>
        <n v="628227"/>
        <n v="628228"/>
        <n v="660042"/>
        <n v="400916"/>
        <n v="666695"/>
        <n v="667693"/>
        <n v="632264"/>
        <n v="632974"/>
      </sharedItems>
    </cacheField>
    <cacheField name="Parent Flag" numFmtId="0">
      <sharedItems containsBlank="1"/>
    </cacheField>
    <cacheField name="Parent Grant" numFmtId="0">
      <sharedItems containsString="0" containsBlank="1" containsNumber="1" containsInteger="1" minValue="620005" maxValue="801316"/>
    </cacheField>
    <cacheField name="Budget Name" numFmtId="0">
      <sharedItems/>
    </cacheField>
    <cacheField name="BUDGET END DATE" numFmtId="14">
      <sharedItems containsSemiMixedTypes="0" containsNonDate="0" containsDate="1" containsString="0" minDate="2011-11-20T00:00:00" maxDate="2016-05-01T00:00:00" count="43">
        <d v="2015-12-31T00:00:00"/>
        <d v="2015-06-30T00:00:00"/>
        <d v="2015-11-30T00:00:00"/>
        <d v="2015-12-18T00:00:00"/>
        <d v="2015-09-25T00:00:00"/>
        <d v="2016-03-31T00:00:00"/>
        <d v="2015-08-31T00:00:00"/>
        <d v="2016-03-15T00:00:00"/>
        <d v="2014-08-31T00:00:00"/>
        <d v="2016-04-05T00:00:00"/>
        <d v="2016-04-30T00:00:00"/>
        <d v="2015-10-31T00:00:00"/>
        <d v="2016-02-29T00:00:00"/>
        <d v="2015-03-31T00:00:00"/>
        <d v="2016-03-25T00:00:00"/>
        <d v="2015-09-30T00:00:00"/>
        <d v="2016-02-28T00:00:00"/>
        <d v="2016-04-14T00:00:00"/>
        <d v="2014-10-31T00:00:00"/>
        <d v="2016-03-01T00:00:00"/>
        <d v="2016-01-31T00:00:00"/>
        <d v="2016-04-01T00:00:00"/>
        <d v="2016-02-01T00:00:00"/>
        <d v="2015-03-30T00:00:00"/>
        <d v="2016-04-26T00:00:00"/>
        <d v="2015-02-28T00:00:00"/>
        <d v="2015-07-31T00:00:00"/>
        <d v="2014-02-28T00:00:00"/>
        <d v="2016-02-15T00:00:00"/>
        <d v="2015-05-31T00:00:00"/>
        <d v="2014-05-31T00:00:00"/>
        <d v="2016-02-26T00:00:00"/>
        <d v="2015-10-18T00:00:00"/>
        <d v="2016-04-29T00:00:00"/>
        <d v="2014-06-30T00:00:00"/>
        <d v="2015-04-30T00:00:00"/>
        <d v="2014-12-31T00:00:00"/>
        <d v="2015-09-14T00:00:00"/>
        <d v="2015-09-29T00:00:00"/>
        <d v="2011-11-20T00:00:00"/>
        <d v="2014-09-29T00:00:00"/>
        <d v="2015-12-15T00:00:00"/>
        <d v="2014-08-29T00:00:00"/>
      </sharedItems>
      <fieldGroup base="7">
        <rangePr groupBy="years" startDate="2011-11-20T00:00:00" endDate="2016-05-01T00:00:00"/>
        <groupItems count="8">
          <s v="&lt;11/20/2011"/>
          <s v="2011"/>
          <s v="2012"/>
          <s v="2013"/>
          <s v="2014"/>
          <s v="2015"/>
          <s v="2016"/>
          <s v="&gt;5/1/2016"/>
        </groupItems>
      </fieldGroup>
    </cacheField>
    <cacheField name="Principal Investigator" numFmtId="0">
      <sharedItems count="167">
        <s v="KAVANAGH, JOSHUA N."/>
        <s v="ZHANG, JINLUN"/>
        <s v="MIYAMOTO, ROBERT T"/>
        <s v="LEE, CRAIG M"/>
        <s v="PITTON, JAMES W"/>
        <s v="KROUT, DAVID W."/>
        <s v="MECKING, SABINE"/>
        <s v="CAPORASO, JAMES A"/>
        <s v="MAR, CORINNE M"/>
        <s v="LAPE, PETER V"/>
        <s v="RAFTERY, ADRIAN ELMES"/>
        <s v="TURECEK, FRANTISEK"/>
        <s v="KAUERZ, KRISTIE"/>
        <s v="BELL, PHILIP L"/>
        <s v="KAZEMI, ELHAM"/>
        <s v="WINDSCHITL, MARK A"/>
        <s v="BANKS, JAMES A"/>
        <s v="HANNAFORD, BLAKE"/>
        <s v="HASELKORN, MARK P"/>
        <s v="LEDOUX, WILLIAM R."/>
        <s v="TAYA, MINORU"/>
        <s v="LIDSTROM, MARY E."/>
        <s v="FLINN, BRIAN D."/>
        <s v="ISTANBULLUOGLU, ERKAN"/>
        <s v="MAMISHEV, ALEXANDER V"/>
        <s v="LANDAY, JAMES ANTHONY"/>
        <s v="POPOVIC, ZORAN"/>
        <s v="PFAENDTNER, WALTER JAMES"/>
        <s v="SMITH, JOSHUA R."/>
        <s v="SEELIG, GEORG"/>
        <s v="SUBRAMANIAN, VENKAT"/>
        <s v="MALTE, PHILIP C"/>
        <s v="MURRAY, JAMES W"/>
        <s v="HORNE, JOHN K."/>
        <s v="SEEB, LISA"/>
        <s v="RISER, STEPHEN C"/>
        <s v="ROGERS, LUKE W."/>
        <s v="HILBORN, RAY"/>
        <s v="MORDY, CALVIN W"/>
        <s v="LAWLER, JOSHUA J"/>
        <s v="HERMANN, ALBERT J"/>
        <s v="HALPERN, CHARLES"/>
        <s v="KROSBY, MEADE B."/>
        <s v="OBRADOVICH, HELENE J."/>
        <s v="WEST, JEVIN D"/>
        <s v="GARRIDO, MARIA ISABEL"/>
        <s v="DILLON, BRIAN M"/>
        <s v="CATALANO, RICHARD F"/>
        <s v="PEARSON, CYNTHIA"/>
        <s v="HAGGERTY, KEVIN P."/>
        <s v="VAUGHN, RACHEL L."/>
        <s v="KATZE, MICHAEL GERALD"/>
        <s v="ONO, SEIJI"/>
        <s v="O'NEAL, ROBERT B."/>
        <s v="ESCHENBACH, DAVID A"/>
        <s v="SCHUR, ELLEN A"/>
        <s v="DALE, DAVID C"/>
        <s v="MCCLELLAND, RAYMOND SCOTT"/>
        <s v="CRANE, PAUL K"/>
        <s v="LINKER, DAVID T."/>
        <s v="NICOSIA, ROBERTO F"/>
        <s v="MILLER, SAMUEL I"/>
        <s v="LIM, STEPHEN SZE-PING"/>
        <s v="MURPHY, SEAN C"/>
        <s v="MARCOVINA, SANTICA M."/>
        <s v="HAYNOR, DAVID R"/>
        <s v="HARWOOD, CAROLINE"/>
        <s v="COREY, EVA"/>
        <s v="ABKOWITZ, JANIS L"/>
        <s v="BAMSHAD, MICHAEL J"/>
        <s v="WENER, MARK H"/>
        <s v="SHUSTOV, ANDREI R"/>
        <s v="PSATY, BRUCE M."/>
        <s v="KING, MARY-CLAIRE"/>
        <s v="WATERSTON, ROBERT H"/>
        <s v="HOFFMAN, LUCAS"/>
        <s v="FUTRAN, NEAL DAVID"/>
        <s v="WOOD, DOUGLAS E."/>
        <s v="CHUNG, MICHAEL H."/>
        <s v="BRITTNACHER, MITCHELL J"/>
        <s v="MANOIL, COLIN C."/>
        <s v="NAJAFIAN, BEHZAD"/>
        <s v="KLEVIT, RACHEL E"/>
        <s v="HAYDEN, HILLARY"/>
        <s v="WALSON, JUDD L."/>
        <s v="RUBEL, EDWIN W."/>
        <s v="MARRAZZO, JEANNE M."/>
        <s v="DISIS, MARY L."/>
        <s v="WOODWARD, JOSHUA J"/>
        <s v="WONG, RACHEL O"/>
        <s v="GREENBERG, E. PETER"/>
        <s v="MOUGOUS, JOSEPH D"/>
        <s v="GOSS, CHRISTOPHER HOOPER"/>
        <s v="SHEEHAN, FLORENCE"/>
        <s v="ZHANG, JING"/>
        <s v="COOKSON, BRAD T"/>
        <s v="STETSON, DANIEL B"/>
        <s v="HOOFNAGLE, ANDREW N"/>
        <s v="KLINE, TONI"/>
        <s v="EATON, KEITH D."/>
        <s v="MORITZ, CHET T"/>
        <s v="MANICONE, ANNE M."/>
        <s v="FULLER, DEBORAH"/>
        <s v="HOUGH, CATHERINE LEE"/>
        <s v="URDAHL, KEVIN B."/>
        <s v="SHANKARAN, VEENA"/>
        <s v="ELLENBOGEN, RICHARD G."/>
        <s v="MCGUIRE, JOHN K"/>
        <s v="BOWEN, DEBORAH J"/>
        <s v="NICHOL, GRAHAM"/>
        <s v="KEENE, CHRISTOPHER D"/>
        <s v="VAISAR, TOMAS"/>
        <s v="RABINOVITCH, PETER S."/>
        <s v="LACOURSE, SYLVIA"/>
        <s v="LEE, SCOTT D."/>
        <s v="BAKER, DAVID"/>
        <s v="STAYTON, PATRICK"/>
        <s v="SINGH, PRADEEP"/>
        <s v="RIVARA, FREDERICK P."/>
        <s v="FARQUHAR, CAREY"/>
        <s v="PALERMO, TONYA M"/>
        <s v="HIMMELFARB, JONATHAN"/>
        <s v="ALPERS, CHARLES E."/>
        <s v="HU, SHU-CHING"/>
        <s v="LEWIS, MELISSA"/>
        <s v="TEMKIN, NANCY R"/>
        <s v="CHESNUT, RANDALL M"/>
        <s v="INADOMI, JOHN M"/>
        <s v="STEKLER, JOANNE D."/>
        <s v="PROBSTFIELD, JEFFREY L"/>
        <s v="JOHN STEWART, GRACE C."/>
        <s v="CHENG, HEATHER"/>
        <s v="BRANCH, KELLEY R."/>
        <s v="MENDEZ, EDUARDO"/>
        <s v="WISSE, BRENT"/>
        <s v="GRALOW, JULIE R."/>
        <s v="KOH, WUI-JIN"/>
        <s v="MACCOSS, MICHAEL"/>
        <s v="GRAY, HEIDI J."/>
        <s v="CHIOREAN, ELENA G"/>
        <s v="PLYMATE, STEPHEN R"/>
        <s v="FISHBEIN, DANIEL P"/>
        <s v="WESSELLS, HUNTER"/>
        <s v="DAVIS, JENNIFER M"/>
        <s v="ALLEN, SUZANNE M."/>
        <s v="STEWART, FORREST MARC"/>
        <s v="VAN GELDER, RUSSELL"/>
        <s v="KIEM, HANS-PETER"/>
        <s v="REH, THOMAS A."/>
        <s v="BRINKLEY III, JAMES F."/>
        <s v="HIRSCHSTEIN, MIRIAM K."/>
        <s v="LOBER, WILLIAM B."/>
        <s v="FAUSTMAN, ELAINE M."/>
        <s v="PETRESCU-PRAHOVA, MIRUNA"/>
        <s v="HANNON, MARGARET A."/>
        <s v="YOST, MICHAEL G."/>
        <s v="CONRAD, DOUGLAS A"/>
        <s v="BUCHWALD, DEDRA S"/>
        <s v="CANGELOSI, GERARD A."/>
        <s v="INOUE, LURDES"/>
        <s v="EBI, KRISTIE L"/>
        <s v="MCCLELLAND, ROBYN L."/>
        <s v="DIRECTOR/CPO FINANCE"/>
        <s v="LAKE, ROBIN J."/>
        <s v="BIEDENWEG, KELLY"/>
        <s v="YEUNG-RHEE, KA YEE"/>
        <s v="ROSS, STEPHEN J"/>
      </sharedItems>
    </cacheField>
    <cacheField name="Open Encumbrance" numFmtId="40">
      <sharedItems containsSemiMixedTypes="0" containsString="0" containsNumber="1" minValue="0" maxValue="140672"/>
    </cacheField>
    <cacheField name="Cost Share" numFmtId="40">
      <sharedItems containsSemiMixedTypes="0" containsString="0" containsNumber="1" minValue="-239500" maxValue="0"/>
    </cacheField>
    <cacheField name="Balance" numFmtId="40">
      <sharedItems containsSemiMixedTypes="0" containsString="0" containsNumber="1" minValue="0" maxValue="1469935.38"/>
    </cacheField>
    <cacheField name="Open Invoice" numFmtId="40">
      <sharedItems containsSemiMixedTypes="0" containsString="0" containsNumber="1" minValue="-17925.68" maxValue="517400.57"/>
    </cacheField>
    <cacheField name="Deficit" numFmtId="40">
      <sharedItems containsSemiMixedTypes="0" containsString="0" containsNumber="1" minValue="-550902.62" maxValue="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0">
  <r>
    <x v="0"/>
    <n v="2080206000"/>
    <s v="TRANSPORTATION DIV"/>
    <x v="0"/>
    <s v="P"/>
    <n v="668672"/>
    <s v="204686 HEC ED BRIDGE"/>
    <x v="0"/>
    <x v="0"/>
    <n v="0"/>
    <n v="-239500"/>
    <n v="0"/>
    <n v="0"/>
    <n v="0"/>
  </r>
  <r>
    <x v="1"/>
    <n v="2160301000"/>
    <s v="APPLIED PHYSICS LAB"/>
    <x v="1"/>
    <m/>
    <m/>
    <s v="HIOMAS"/>
    <x v="1"/>
    <x v="1"/>
    <n v="0"/>
    <n v="0"/>
    <n v="0"/>
    <n v="0"/>
    <n v="0"/>
  </r>
  <r>
    <x v="1"/>
    <n v="2160301000"/>
    <s v="APPLIED PHYSICS LAB"/>
    <x v="2"/>
    <m/>
    <m/>
    <s v="MOBILE WATER SQUATTER"/>
    <x v="2"/>
    <x v="2"/>
    <n v="0"/>
    <n v="0"/>
    <n v="0"/>
    <n v="0"/>
    <n v="-59183.82"/>
  </r>
  <r>
    <x v="1"/>
    <n v="2160301000"/>
    <s v="APPLIED PHYSICS LAB"/>
    <x v="3"/>
    <m/>
    <m/>
    <s v="AUTONOMOUS GLIDERS"/>
    <x v="0"/>
    <x v="3"/>
    <n v="0"/>
    <n v="0"/>
    <n v="46218.5"/>
    <n v="0"/>
    <n v="0"/>
  </r>
  <r>
    <x v="1"/>
    <n v="2160301000"/>
    <s v="APPLIED PHYSICS LAB"/>
    <x v="4"/>
    <m/>
    <m/>
    <s v="NSS MODEL LOCKHEED"/>
    <x v="3"/>
    <x v="4"/>
    <n v="0"/>
    <n v="0"/>
    <n v="3189.28"/>
    <n v="0"/>
    <n v="0"/>
  </r>
  <r>
    <x v="1"/>
    <n v="2160301000"/>
    <s v="APPLIED PHYSICS LAB"/>
    <x v="5"/>
    <s v="P"/>
    <n v="630869"/>
    <s v="2015 ONR PEER REVIEW"/>
    <x v="4"/>
    <x v="5"/>
    <n v="0"/>
    <n v="0"/>
    <n v="0"/>
    <n v="0"/>
    <n v="0"/>
  </r>
  <r>
    <x v="1"/>
    <n v="2160301000"/>
    <s v="APPLIED PHYSICS LAB"/>
    <x v="6"/>
    <s v="P"/>
    <n v="630886"/>
    <s v="2015 CLIVAR"/>
    <x v="5"/>
    <x v="6"/>
    <n v="0"/>
    <n v="0"/>
    <n v="0"/>
    <n v="0"/>
    <n v="0"/>
  </r>
  <r>
    <x v="2"/>
    <n v="2540748100"/>
    <s v="INT STUDIES"/>
    <x v="7"/>
    <s v="S"/>
    <n v="668525"/>
    <s v="EU CENTER 14-15 DISC"/>
    <x v="6"/>
    <x v="7"/>
    <n v="0"/>
    <n v="0"/>
    <n v="0"/>
    <n v="0"/>
    <n v="0"/>
  </r>
  <r>
    <x v="2"/>
    <n v="2540782000"/>
    <s v="CTR STDY OF DEMO &amp; ECO"/>
    <x v="8"/>
    <s v="S"/>
    <n v="622969"/>
    <s v="PORTNER SEA U CSDE"/>
    <x v="7"/>
    <x v="8"/>
    <n v="19"/>
    <n v="0"/>
    <n v="2943.99"/>
    <n v="0"/>
    <n v="0"/>
  </r>
  <r>
    <x v="2"/>
    <n v="2540748100"/>
    <s v="INT STUDIES"/>
    <x v="9"/>
    <s v="S"/>
    <n v="662490"/>
    <s v="EU CENTER 11-14 DISC"/>
    <x v="8"/>
    <x v="7"/>
    <n v="0"/>
    <n v="0"/>
    <n v="0"/>
    <n v="0"/>
    <n v="0"/>
  </r>
  <r>
    <x v="2"/>
    <n v="2540114000"/>
    <s v="BURKE MUSEUM"/>
    <x v="10"/>
    <m/>
    <m/>
    <s v="WSDOT-CURATION 2006"/>
    <x v="9"/>
    <x v="9"/>
    <n v="0"/>
    <n v="0"/>
    <n v="0"/>
    <n v="12610.18"/>
    <n v="0"/>
  </r>
  <r>
    <x v="2"/>
    <n v="2540748100"/>
    <s v="INT STUDIES"/>
    <x v="11"/>
    <s v="P"/>
    <n v="668525"/>
    <s v="EU CENTER 14-15"/>
    <x v="6"/>
    <x v="7"/>
    <n v="0"/>
    <n v="0"/>
    <n v="0"/>
    <n v="0"/>
    <n v="0"/>
  </r>
  <r>
    <x v="2"/>
    <n v="2540748100"/>
    <s v="INT STUDIES"/>
    <x v="12"/>
    <s v="P"/>
    <n v="662490"/>
    <s v="EU CENTER 11-14"/>
    <x v="8"/>
    <x v="7"/>
    <n v="0"/>
    <n v="-174755.13"/>
    <n v="0"/>
    <n v="0"/>
    <n v="0"/>
  </r>
  <r>
    <x v="2"/>
    <n v="2541101000"/>
    <s v="CTR FOR STAT &amp; SOC SCI"/>
    <x v="13"/>
    <s v="S"/>
    <n v="632264"/>
    <s v="RAFTERY MT SINAI YR2"/>
    <x v="10"/>
    <x v="10"/>
    <n v="0"/>
    <n v="0"/>
    <n v="0"/>
    <n v="0"/>
    <n v="0"/>
  </r>
  <r>
    <x v="2"/>
    <n v="2540540000"/>
    <s v="CHEMISTRY"/>
    <x v="14"/>
    <m/>
    <m/>
    <s v="HTP-SAWN-MS"/>
    <x v="5"/>
    <x v="11"/>
    <n v="0"/>
    <n v="0"/>
    <n v="0"/>
    <n v="24233.34"/>
    <n v="0"/>
  </r>
  <r>
    <x v="3"/>
    <n v="2580001000"/>
    <s v="DEPT OF EDUCATION"/>
    <x v="15"/>
    <s v="S"/>
    <n v="666517"/>
    <s v="P-3 CENTER INSTITUTE"/>
    <x v="11"/>
    <x v="12"/>
    <n v="0"/>
    <n v="0"/>
    <n v="0"/>
    <n v="0"/>
    <n v="0"/>
  </r>
  <r>
    <x v="3"/>
    <n v="2580001000"/>
    <s v="DEPT OF EDUCATION"/>
    <x v="16"/>
    <s v="P"/>
    <n v="666517"/>
    <s v="P-3 INSTITUTE"/>
    <x v="10"/>
    <x v="12"/>
    <n v="0"/>
    <n v="0"/>
    <n v="0"/>
    <n v="-15768.55"/>
    <n v="-7.18"/>
  </r>
  <r>
    <x v="3"/>
    <n v="2580005010"/>
    <s v="COED RESEARCH"/>
    <x v="17"/>
    <m/>
    <m/>
    <s v="DREAMS"/>
    <x v="2"/>
    <x v="13"/>
    <n v="0"/>
    <n v="0"/>
    <n v="0"/>
    <n v="3953.34"/>
    <n v="0"/>
  </r>
  <r>
    <x v="3"/>
    <n v="2580001000"/>
    <s v="DEPT OF EDUCATION"/>
    <x v="18"/>
    <m/>
    <m/>
    <s v="INSPIRE"/>
    <x v="10"/>
    <x v="14"/>
    <n v="0"/>
    <n v="0"/>
    <n v="0"/>
    <n v="-13188.86"/>
    <n v="0"/>
  </r>
  <r>
    <x v="3"/>
    <n v="2580001000"/>
    <s v="DEPT OF EDUCATION"/>
    <x v="19"/>
    <s v="S"/>
    <n v="801316"/>
    <s v="NOYCE SCHLR PARTICIPNT"/>
    <x v="8"/>
    <x v="15"/>
    <n v="0"/>
    <n v="0"/>
    <n v="42032"/>
    <n v="0"/>
    <n v="0"/>
  </r>
  <r>
    <x v="3"/>
    <n v="2580001000"/>
    <s v="DEPT OF EDUCATION"/>
    <x v="20"/>
    <s v="P"/>
    <n v="801316"/>
    <s v="NOYCE SCHOLARS"/>
    <x v="8"/>
    <x v="15"/>
    <n v="0"/>
    <n v="0"/>
    <n v="40.82"/>
    <n v="0"/>
    <n v="0"/>
  </r>
  <r>
    <x v="3"/>
    <n v="2580001000"/>
    <s v="DEPT OF EDUCATION"/>
    <x v="21"/>
    <m/>
    <m/>
    <s v="CITIZENSHIP CONFERENCE"/>
    <x v="12"/>
    <x v="16"/>
    <n v="0"/>
    <n v="0"/>
    <n v="0"/>
    <n v="6137.84"/>
    <n v="0"/>
  </r>
  <r>
    <x v="4"/>
    <n v="2600007130"/>
    <s v="ELECTRICAL ENGINEERING"/>
    <x v="22"/>
    <m/>
    <m/>
    <s v="DR. HUJOON"/>
    <x v="11"/>
    <x v="17"/>
    <n v="103024"/>
    <n v="0"/>
    <n v="0"/>
    <n v="0"/>
    <n v="0"/>
  </r>
  <r>
    <x v="4"/>
    <n v="2600007130"/>
    <s v="ELECTRICAL ENGINEERING"/>
    <x v="23"/>
    <m/>
    <m/>
    <s v="SMART MIS TOOL"/>
    <x v="13"/>
    <x v="17"/>
    <n v="0"/>
    <n v="0"/>
    <n v="0"/>
    <n v="0"/>
    <n v="-6153.12"/>
  </r>
  <r>
    <x v="4"/>
    <n v="2600002000"/>
    <s v="HUMAN CTR DESIGN ENGR"/>
    <x v="24"/>
    <m/>
    <m/>
    <s v="SRI DESIGN"/>
    <x v="14"/>
    <x v="18"/>
    <n v="0"/>
    <n v="0"/>
    <n v="0"/>
    <n v="434.65"/>
    <n v="0"/>
  </r>
  <r>
    <x v="4"/>
    <n v="2600010000"/>
    <s v="MECHANICAL ENGINEERING"/>
    <x v="25"/>
    <m/>
    <m/>
    <s v="VA MECH STUDENT 14-15"/>
    <x v="15"/>
    <x v="19"/>
    <n v="0"/>
    <n v="0"/>
    <n v="0"/>
    <n v="6637.92"/>
    <n v="-6637.92"/>
  </r>
  <r>
    <x v="4"/>
    <n v="2600010000"/>
    <s v="MECHANICAL ENGINEERING"/>
    <x v="26"/>
    <m/>
    <m/>
    <s v="DENTAL ACTUATOR"/>
    <x v="5"/>
    <x v="20"/>
    <n v="0"/>
    <n v="0"/>
    <n v="0"/>
    <n v="59115"/>
    <n v="0"/>
  </r>
  <r>
    <x v="4"/>
    <n v="2600005010"/>
    <s v="CHEMICAL ENGINEERING"/>
    <x v="27"/>
    <m/>
    <m/>
    <s v="BIO-MTL"/>
    <x v="5"/>
    <x v="21"/>
    <n v="78546.81"/>
    <n v="-0.24"/>
    <n v="151263.42000000001"/>
    <n v="0"/>
    <n v="0"/>
  </r>
  <r>
    <x v="4"/>
    <n v="2600011000"/>
    <s v="MATL SCI &amp; ENGINEERING"/>
    <x v="28"/>
    <m/>
    <m/>
    <s v="BOEING BONDING 2015"/>
    <x v="5"/>
    <x v="22"/>
    <n v="0"/>
    <n v="0"/>
    <n v="0.02"/>
    <n v="15000"/>
    <n v="0"/>
  </r>
  <r>
    <x v="4"/>
    <n v="2600006000"/>
    <s v="CIVIL &amp; ENVIR ENGINEER"/>
    <x v="29"/>
    <m/>
    <m/>
    <s v="SKAGIT SALMON HYDRO"/>
    <x v="10"/>
    <x v="23"/>
    <n v="0"/>
    <n v="0"/>
    <n v="322.01"/>
    <n v="0"/>
    <n v="0"/>
  </r>
  <r>
    <x v="4"/>
    <n v="2600007580"/>
    <s v="ELECTRICAL ENGINEERING"/>
    <x v="30"/>
    <m/>
    <m/>
    <s v="APPA"/>
    <x v="16"/>
    <x v="24"/>
    <n v="0"/>
    <n v="0"/>
    <n v="0"/>
    <n v="37500"/>
    <n v="-0.01"/>
  </r>
  <r>
    <x v="4"/>
    <n v="2600008000"/>
    <s v="COMPUTER SCIENCE &amp; ENG"/>
    <x v="31"/>
    <s v="P"/>
    <n v="622969"/>
    <s v="SOCS"/>
    <x v="7"/>
    <x v="25"/>
    <n v="0"/>
    <n v="0"/>
    <n v="116522.81"/>
    <n v="0"/>
    <n v="0"/>
  </r>
  <r>
    <x v="4"/>
    <n v="2600008000"/>
    <s v="COMPUTER SCIENCE &amp; ENG"/>
    <x v="32"/>
    <m/>
    <m/>
    <s v="EKSTEP"/>
    <x v="17"/>
    <x v="26"/>
    <n v="0"/>
    <n v="0"/>
    <n v="33400"/>
    <n v="0"/>
    <n v="0"/>
  </r>
  <r>
    <x v="4"/>
    <n v="2600005210"/>
    <s v="CHEMICAL ENGINEERING"/>
    <x v="33"/>
    <m/>
    <m/>
    <s v="IONIC LIQUID CHEMISTRY"/>
    <x v="13"/>
    <x v="27"/>
    <n v="0"/>
    <n v="0"/>
    <n v="0"/>
    <n v="0"/>
    <n v="0"/>
  </r>
  <r>
    <x v="4"/>
    <n v="2600011000"/>
    <s v="MATL SCI &amp; ENGINEERING"/>
    <x v="34"/>
    <m/>
    <m/>
    <s v="ZRO2 #2"/>
    <x v="18"/>
    <x v="22"/>
    <n v="7517.45"/>
    <n v="0"/>
    <n v="42618.9"/>
    <n v="0"/>
    <n v="0"/>
  </r>
  <r>
    <x v="4"/>
    <n v="2600008000"/>
    <s v="COMPUTER SCIENCE &amp; ENG"/>
    <x v="35"/>
    <s v="S"/>
    <n v="630302"/>
    <s v="GSK BIONIC_SMITH"/>
    <x v="19"/>
    <x v="28"/>
    <n v="0"/>
    <n v="0"/>
    <n v="0"/>
    <n v="0"/>
    <n v="-41100.94"/>
  </r>
  <r>
    <x v="4"/>
    <n v="2600007930"/>
    <s v="ELECTRICAL ENGINEERING"/>
    <x v="36"/>
    <m/>
    <m/>
    <s v="DARPA RNA CIRCUITS"/>
    <x v="20"/>
    <x v="29"/>
    <n v="0"/>
    <n v="0"/>
    <n v="0"/>
    <n v="0"/>
    <n v="-3204.75"/>
  </r>
  <r>
    <x v="4"/>
    <n v="2600008000"/>
    <s v="COMPUTER SCIENCE &amp; ENG"/>
    <x v="37"/>
    <s v="S"/>
    <n v="622969"/>
    <s v="SOCS REU"/>
    <x v="7"/>
    <x v="25"/>
    <n v="0"/>
    <n v="0"/>
    <n v="762.65"/>
    <n v="0"/>
    <n v="0"/>
  </r>
  <r>
    <x v="4"/>
    <n v="2600005080"/>
    <s v="CHEMICAL ENGINEERING"/>
    <x v="38"/>
    <s v="S"/>
    <n v="629185"/>
    <s v="BATTERIES ARPA-E-TT&amp;O"/>
    <x v="5"/>
    <x v="30"/>
    <n v="0"/>
    <n v="0"/>
    <n v="0"/>
    <n v="0"/>
    <n v="-0.01"/>
  </r>
  <r>
    <x v="4"/>
    <n v="2600005080"/>
    <s v="CHEMICAL ENGINEERING"/>
    <x v="39"/>
    <s v="P"/>
    <n v="629185"/>
    <s v="BATTERIES ARPA-E"/>
    <x v="5"/>
    <x v="30"/>
    <n v="0"/>
    <n v="-4232.5600000000004"/>
    <n v="0"/>
    <n v="517400.57"/>
    <n v="-0.09"/>
  </r>
  <r>
    <x v="4"/>
    <n v="2600010000"/>
    <s v="MECHANICAL ENGINEERING"/>
    <x v="40"/>
    <m/>
    <m/>
    <s v="COMBUSTOR USDA SBIR 14"/>
    <x v="21"/>
    <x v="31"/>
    <n v="220"/>
    <n v="0"/>
    <n v="0"/>
    <n v="15269.86"/>
    <n v="0"/>
  </r>
  <r>
    <x v="5"/>
    <n v="2630002000"/>
    <s v="OCEANOGRAPHY"/>
    <x v="41"/>
    <m/>
    <m/>
    <s v="QATAR TRACE ELEMENTS"/>
    <x v="22"/>
    <x v="32"/>
    <n v="0"/>
    <n v="0"/>
    <n v="5717.67"/>
    <n v="84108.15"/>
    <n v="0"/>
  </r>
  <r>
    <x v="5"/>
    <n v="2630003000"/>
    <s v="AQUATIC&amp;FISHERY SCIENC"/>
    <x v="42"/>
    <m/>
    <m/>
    <s v="GOA IERP FORAGE"/>
    <x v="7"/>
    <x v="33"/>
    <n v="0"/>
    <n v="0"/>
    <n v="0"/>
    <n v="18887"/>
    <n v="-0.01"/>
  </r>
  <r>
    <x v="5"/>
    <n v="2630003000"/>
    <s v="AQUATIC&amp;FISHERY SCIENC"/>
    <x v="43"/>
    <s v="S"/>
    <n v="635772"/>
    <s v="BBTESTFISHERYGENETICS"/>
    <x v="2"/>
    <x v="34"/>
    <n v="0"/>
    <n v="0"/>
    <n v="0"/>
    <n v="0"/>
    <n v="0"/>
  </r>
  <r>
    <x v="5"/>
    <n v="2630002000"/>
    <s v="OCEANOGRAPHY"/>
    <x v="44"/>
    <s v="S"/>
    <n v="630886"/>
    <s v="IO8S CRUISE - WILSON"/>
    <x v="5"/>
    <x v="35"/>
    <n v="0"/>
    <n v="0"/>
    <n v="0"/>
    <n v="0"/>
    <n v="0"/>
  </r>
  <r>
    <x v="5"/>
    <n v="2630008000"/>
    <s v="ENVRMNTL &amp; FOREST SCI"/>
    <x v="45"/>
    <m/>
    <m/>
    <s v="HNFP LIDAR PROCESSING"/>
    <x v="10"/>
    <x v="36"/>
    <n v="0"/>
    <n v="0"/>
    <n v="39.22"/>
    <n v="0"/>
    <n v="0"/>
  </r>
  <r>
    <x v="5"/>
    <n v="2630003000"/>
    <s v="AQUATIC&amp;FISHERY SCIENC"/>
    <x v="46"/>
    <s v="P"/>
    <n v="635772"/>
    <s v="FOREGONE HARVEST"/>
    <x v="2"/>
    <x v="37"/>
    <n v="0"/>
    <n v="0"/>
    <n v="0"/>
    <n v="215615.62"/>
    <n v="0"/>
  </r>
  <r>
    <x v="5"/>
    <n v="2630005000"/>
    <s v="JISAO MAIN"/>
    <x v="47"/>
    <m/>
    <m/>
    <s v="NPRB LARVAL 2"/>
    <x v="20"/>
    <x v="38"/>
    <n v="0"/>
    <n v="0"/>
    <n v="0.1"/>
    <n v="0"/>
    <n v="0"/>
  </r>
  <r>
    <x v="5"/>
    <n v="2630008000"/>
    <s v="ENVRMNTL &amp; FOREST SCI"/>
    <x v="48"/>
    <m/>
    <m/>
    <s v="PRBO TOOL"/>
    <x v="5"/>
    <x v="39"/>
    <n v="0"/>
    <n v="0"/>
    <n v="0"/>
    <n v="71102.100000000006"/>
    <n v="0"/>
  </r>
  <r>
    <x v="5"/>
    <n v="2630005000"/>
    <s v="JISAO MAIN"/>
    <x v="49"/>
    <m/>
    <m/>
    <s v="NPRB GROUNDFISH"/>
    <x v="20"/>
    <x v="40"/>
    <n v="0"/>
    <n v="0"/>
    <n v="0.01"/>
    <n v="13187"/>
    <n v="0"/>
  </r>
  <r>
    <x v="5"/>
    <n v="2630008000"/>
    <s v="ENVRMNTL &amp; FOREST SCI"/>
    <x v="50"/>
    <m/>
    <m/>
    <s v="ANNUAL IMPACTS"/>
    <x v="23"/>
    <x v="41"/>
    <n v="0"/>
    <n v="0"/>
    <n v="0"/>
    <n v="0"/>
    <n v="0"/>
  </r>
  <r>
    <x v="5"/>
    <n v="2630015011"/>
    <s v="EARTHLAB"/>
    <x v="51"/>
    <m/>
    <m/>
    <s v="TRANSBOUNDARY CLIMATE"/>
    <x v="5"/>
    <x v="42"/>
    <n v="0"/>
    <n v="0"/>
    <n v="0"/>
    <n v="0"/>
    <n v="0"/>
  </r>
  <r>
    <x v="6"/>
    <n v="2660216000"/>
    <s v="MCB"/>
    <x v="52"/>
    <m/>
    <m/>
    <s v="SIBCR WALDHERR 1"/>
    <x v="10"/>
    <x v="43"/>
    <n v="0"/>
    <n v="0"/>
    <n v="0"/>
    <n v="2898.56"/>
    <n v="0"/>
  </r>
  <r>
    <x v="7"/>
    <n v="2670002010"/>
    <s v="ISCHOOL RESEARCH"/>
    <x v="53"/>
    <m/>
    <m/>
    <s v="METAKNOWLEDGE"/>
    <x v="10"/>
    <x v="44"/>
    <n v="0"/>
    <n v="0"/>
    <n v="3184.24"/>
    <n v="5000"/>
    <n v="0"/>
  </r>
  <r>
    <x v="7"/>
    <n v="2670002090"/>
    <s v="ISCHOOL RESEARCH"/>
    <x v="54"/>
    <m/>
    <m/>
    <s v="MOOCS FOR DEVELOPMENT"/>
    <x v="5"/>
    <x v="45"/>
    <n v="0"/>
    <n v="0"/>
    <n v="0"/>
    <n v="0"/>
    <n v="0"/>
  </r>
  <r>
    <x v="8"/>
    <n v="2700001050"/>
    <s v="EVANS SCH PUBPOL &amp; GOV"/>
    <x v="55"/>
    <m/>
    <m/>
    <s v="FARMERS AND TRADERS"/>
    <x v="5"/>
    <x v="46"/>
    <n v="0"/>
    <n v="0"/>
    <n v="0"/>
    <n v="-398.07"/>
    <n v="0"/>
  </r>
  <r>
    <x v="9"/>
    <n v="2720001010"/>
    <s v="SCHOOL OF SOCIAL WORK"/>
    <x v="56"/>
    <m/>
    <m/>
    <s v="IYDS AUS WEB SURVEY"/>
    <x v="6"/>
    <x v="47"/>
    <n v="0"/>
    <n v="0"/>
    <n v="0"/>
    <n v="0"/>
    <n v="-3579.69"/>
  </r>
  <r>
    <x v="9"/>
    <n v="2720001000"/>
    <s v="SCHOOL OF SOCIAL WORK"/>
    <x v="57"/>
    <m/>
    <m/>
    <s v="COLVILLE SUB"/>
    <x v="12"/>
    <x v="48"/>
    <n v="0"/>
    <n v="0"/>
    <n v="0"/>
    <n v="12740.24"/>
    <n v="0"/>
  </r>
  <r>
    <x v="9"/>
    <n v="2720001010"/>
    <s v="SCHOOL OF SOCIAL WORK"/>
    <x v="58"/>
    <m/>
    <m/>
    <s v="GUILFORD COUNTY CTC"/>
    <x v="15"/>
    <x v="49"/>
    <n v="0"/>
    <n v="0"/>
    <n v="0"/>
    <n v="0"/>
    <n v="0"/>
  </r>
  <r>
    <x v="10"/>
    <n v="2820005000"/>
    <s v="EXPERIENTIAL LEARNING"/>
    <x v="59"/>
    <m/>
    <m/>
    <s v="JUMPSTART FY15"/>
    <x v="6"/>
    <x v="50"/>
    <n v="0"/>
    <n v="0"/>
    <n v="0"/>
    <n v="0"/>
    <n v="0"/>
  </r>
  <r>
    <x v="11"/>
    <n v="3010221010"/>
    <s v="REGIONAL PRIMATE CTR"/>
    <x v="60"/>
    <s v="P"/>
    <n v="620005"/>
    <s v="xxxADVxxxPRIMGENOMICS"/>
    <x v="21"/>
    <x v="51"/>
    <n v="0"/>
    <n v="0"/>
    <n v="484.6"/>
    <n v="0"/>
    <n v="0"/>
  </r>
  <r>
    <x v="11"/>
    <n v="3010221010"/>
    <s v="REGIONAL PRIMATE CTR"/>
    <x v="61"/>
    <m/>
    <m/>
    <s v="ONO SMOOTH PURSUIT"/>
    <x v="6"/>
    <x v="52"/>
    <n v="0"/>
    <n v="0"/>
    <n v="61.64"/>
    <n v="0"/>
    <n v="0"/>
  </r>
  <r>
    <x v="11"/>
    <n v="3010221010"/>
    <s v="REGIONAL PRIMATE CTR"/>
    <x v="62"/>
    <s v="S"/>
    <n v="620005"/>
    <s v="xxxADVxxxPRIMG PROG IN"/>
    <x v="21"/>
    <x v="51"/>
    <n v="0"/>
    <n v="0"/>
    <n v="0"/>
    <n v="0"/>
    <n v="0"/>
  </r>
  <r>
    <x v="12"/>
    <n v="3020010000"/>
    <s v="PERIODONTICS"/>
    <x v="63"/>
    <m/>
    <m/>
    <s v="STRAUMANN ROXOLID"/>
    <x v="10"/>
    <x v="53"/>
    <n v="0"/>
    <n v="0"/>
    <n v="12013.18"/>
    <n v="0"/>
    <n v="0"/>
  </r>
  <r>
    <x v="13"/>
    <n v="3040114500"/>
    <s v="OBGYN/ADMIN"/>
    <x v="64"/>
    <m/>
    <m/>
    <s v="GAPPS YEAR 5"/>
    <x v="0"/>
    <x v="54"/>
    <n v="0"/>
    <n v="0"/>
    <n v="0"/>
    <n v="0"/>
    <n v="0"/>
  </r>
  <r>
    <x v="13"/>
    <n v="3040112027"/>
    <s v="DEPARTMENT OF MEDICINE"/>
    <x v="65"/>
    <m/>
    <m/>
    <s v="LHF HOPE STUDY"/>
    <x v="21"/>
    <x v="55"/>
    <n v="0"/>
    <n v="0"/>
    <n v="35.130000000000003"/>
    <n v="4900"/>
    <n v="0"/>
  </r>
  <r>
    <x v="13"/>
    <n v="3040112021"/>
    <s v="DEPARTMENT OF MEDICINE"/>
    <x v="66"/>
    <m/>
    <m/>
    <s v="AMGEN SCNIR"/>
    <x v="24"/>
    <x v="56"/>
    <n v="0"/>
    <n v="0"/>
    <n v="154298.95000000001"/>
    <n v="0"/>
    <n v="0"/>
  </r>
  <r>
    <x v="13"/>
    <n v="3040112018"/>
    <s v="DEPARTMENT OF MEDICINE"/>
    <x v="67"/>
    <s v="S"/>
    <n v="624123"/>
    <s v="LIFECOURSE OFF CAMPUS"/>
    <x v="5"/>
    <x v="57"/>
    <n v="0"/>
    <n v="0"/>
    <n v="0"/>
    <n v="0"/>
    <n v="0"/>
  </r>
  <r>
    <x v="13"/>
    <n v="3040112027"/>
    <s v="DEPARTMENT OF MEDICINE"/>
    <x v="68"/>
    <s v="P"/>
    <n v="631908"/>
    <s v="ADPR"/>
    <x v="10"/>
    <x v="58"/>
    <n v="0"/>
    <n v="0"/>
    <n v="0"/>
    <n v="0"/>
    <n v="0"/>
  </r>
  <r>
    <x v="13"/>
    <n v="3040112041"/>
    <s v="DEPARTMENT OF MEDICINE"/>
    <x v="69"/>
    <m/>
    <m/>
    <s v="LSDF STEALTH AF"/>
    <x v="12"/>
    <x v="59"/>
    <n v="0"/>
    <n v="0"/>
    <n v="0"/>
    <n v="0"/>
    <n v="-45213.07"/>
  </r>
  <r>
    <x v="13"/>
    <n v="3040443400"/>
    <s v="PATHOLOGY"/>
    <x v="70"/>
    <m/>
    <m/>
    <s v="APLIN IPA"/>
    <x v="10"/>
    <x v="60"/>
    <n v="0"/>
    <n v="0"/>
    <n v="32231.040000000001"/>
    <n v="0"/>
    <n v="0"/>
  </r>
  <r>
    <x v="13"/>
    <n v="3040442490"/>
    <s v="MICROBIOLOGY"/>
    <x v="71"/>
    <s v="P"/>
    <n v="625992"/>
    <s v="MILLER NWRCE Y10 NCR"/>
    <x v="25"/>
    <x v="61"/>
    <n v="0"/>
    <n v="0"/>
    <n v="935454.92"/>
    <n v="0"/>
    <n v="0"/>
  </r>
  <r>
    <x v="13"/>
    <n v="3040803000"/>
    <s v="IHME"/>
    <x v="72"/>
    <s v="P"/>
    <n v="630701"/>
    <s v="GAVI FCE 2015"/>
    <x v="5"/>
    <x v="62"/>
    <n v="0"/>
    <n v="0"/>
    <n v="0"/>
    <n v="0"/>
    <n v="0"/>
  </r>
  <r>
    <x v="13"/>
    <n v="3040112018"/>
    <s v="DEPARTMENT OF MEDICINE"/>
    <x v="73"/>
    <s v="P"/>
    <n v="624123"/>
    <s v="LIFECOURSE EVENTS"/>
    <x v="5"/>
    <x v="57"/>
    <n v="0"/>
    <n v="0"/>
    <n v="0"/>
    <n v="0"/>
    <n v="0"/>
  </r>
  <r>
    <x v="13"/>
    <n v="3040133680"/>
    <s v="LAB MEDICINE"/>
    <x v="74"/>
    <m/>
    <m/>
    <s v="ISU NANOPARTICLE POC"/>
    <x v="20"/>
    <x v="63"/>
    <n v="0"/>
    <n v="-282.77999999999997"/>
    <n v="0"/>
    <n v="0"/>
    <n v="0"/>
  </r>
  <r>
    <x v="13"/>
    <n v="3040112138"/>
    <s v="DEPARTMENT OF MEDICINE"/>
    <x v="75"/>
    <m/>
    <m/>
    <s v="COPTR CWRU YR4"/>
    <x v="10"/>
    <x v="64"/>
    <n v="0"/>
    <n v="0"/>
    <n v="0"/>
    <n v="160.58000000000001"/>
    <n v="0"/>
  </r>
  <r>
    <x v="13"/>
    <n v="3040120000"/>
    <s v="RADIOLOGY"/>
    <x v="76"/>
    <m/>
    <m/>
    <s v="SKIN MARKER VS FLUORO"/>
    <x v="5"/>
    <x v="65"/>
    <n v="0"/>
    <n v="0"/>
    <n v="0"/>
    <n v="2502"/>
    <n v="-0.16"/>
  </r>
  <r>
    <x v="13"/>
    <n v="3040442440"/>
    <s v="MICROBIOLOGY"/>
    <x v="77"/>
    <m/>
    <m/>
    <s v="HARWOOD ORNL QUORUM"/>
    <x v="10"/>
    <x v="66"/>
    <n v="0"/>
    <n v="0"/>
    <n v="0"/>
    <n v="3453.71"/>
    <n v="0"/>
  </r>
  <r>
    <x v="13"/>
    <n v="3040124001"/>
    <s v="UROLOGY"/>
    <x v="78"/>
    <m/>
    <m/>
    <s v="BALK ANDROGEN P01_'03"/>
    <x v="10"/>
    <x v="67"/>
    <n v="111"/>
    <n v="0"/>
    <n v="843.6"/>
    <n v="0"/>
    <n v="0"/>
  </r>
  <r>
    <x v="13"/>
    <n v="3040112101"/>
    <s v="DEPARTMENT OF MEDICINE"/>
    <x v="79"/>
    <m/>
    <m/>
    <s v="HEME TRAFFICKING"/>
    <x v="10"/>
    <x v="68"/>
    <n v="0"/>
    <n v="0"/>
    <n v="0"/>
    <n v="0"/>
    <n v="0"/>
  </r>
  <r>
    <x v="13"/>
    <n v="3040118140"/>
    <s v="PEDIATRICS"/>
    <x v="80"/>
    <m/>
    <m/>
    <s v="EPIC GENOME ANALYSIS"/>
    <x v="10"/>
    <x v="69"/>
    <n v="0"/>
    <n v="0"/>
    <n v="0"/>
    <n v="0"/>
    <n v="0"/>
  </r>
  <r>
    <x v="13"/>
    <n v="3040133310"/>
    <s v="LAB MEDICINE"/>
    <x v="81"/>
    <s v="S"/>
    <n v="630701"/>
    <s v="UW LAB MR"/>
    <x v="5"/>
    <x v="70"/>
    <n v="0"/>
    <n v="0"/>
    <n v="0"/>
    <n v="0"/>
    <n v="0"/>
  </r>
  <r>
    <x v="13"/>
    <n v="3040112101"/>
    <s v="DEPARTMENT OF MEDICINE"/>
    <x v="82"/>
    <m/>
    <m/>
    <s v="CITN-10 MK-3475 NCI"/>
    <x v="6"/>
    <x v="71"/>
    <n v="0"/>
    <n v="0"/>
    <n v="0"/>
    <n v="0"/>
    <n v="-948.97"/>
  </r>
  <r>
    <x v="13"/>
    <n v="3040112025"/>
    <s v="DEPARTMENT OF MEDICINE"/>
    <x v="83"/>
    <m/>
    <m/>
    <s v="AVERY-AHA"/>
    <x v="20"/>
    <x v="72"/>
    <n v="0"/>
    <n v="0"/>
    <n v="0"/>
    <n v="2388.86"/>
    <n v="0"/>
  </r>
  <r>
    <x v="13"/>
    <n v="3040112111"/>
    <s v="DEPARTMENT OF MEDICINE"/>
    <x v="84"/>
    <m/>
    <m/>
    <s v="BREAST CANCER BY EXOME"/>
    <x v="12"/>
    <x v="73"/>
    <n v="0"/>
    <n v="-17155.22"/>
    <n v="0"/>
    <n v="0"/>
    <n v="0"/>
  </r>
  <r>
    <x v="13"/>
    <n v="3040112027"/>
    <s v="DEPARTMENT OF MEDICINE"/>
    <x v="85"/>
    <s v="S"/>
    <n v="631908"/>
    <s v="ACT/ADPR YR01 OFF"/>
    <x v="10"/>
    <x v="58"/>
    <n v="0"/>
    <n v="0"/>
    <n v="0"/>
    <n v="0"/>
    <n v="0"/>
  </r>
  <r>
    <x v="13"/>
    <n v="3040448310"/>
    <s v="GENOME SCIENCES"/>
    <x v="86"/>
    <m/>
    <m/>
    <s v="SGA IN C. ELEGANS"/>
    <x v="20"/>
    <x v="74"/>
    <n v="0"/>
    <n v="-5241.6499999999996"/>
    <n v="0"/>
    <n v="0"/>
    <n v="0"/>
  </r>
  <r>
    <x v="13"/>
    <n v="3040112138"/>
    <s v="DEPARTMENT OF MEDICINE"/>
    <x v="87"/>
    <s v="S"/>
    <n v="662358"/>
    <s v="TID: BOCO12 CNVS YU"/>
    <x v="5"/>
    <x v="64"/>
    <n v="0"/>
    <n v="0"/>
    <n v="0"/>
    <n v="0"/>
    <n v="0"/>
  </r>
  <r>
    <x v="13"/>
    <n v="3040803000"/>
    <s v="IHME"/>
    <x v="88"/>
    <s v="S"/>
    <n v="630701"/>
    <s v="GAVI EVALUATION-XRP"/>
    <x v="5"/>
    <x v="62"/>
    <n v="0"/>
    <n v="0"/>
    <n v="0"/>
    <n v="0"/>
    <n v="0"/>
  </r>
  <r>
    <x v="13"/>
    <n v="3041042250"/>
    <s v="ROSEN MICRO"/>
    <x v="89"/>
    <m/>
    <m/>
    <s v="KATZE R24EMORY RESUB"/>
    <x v="10"/>
    <x v="51"/>
    <n v="0"/>
    <n v="0"/>
    <n v="34339.699999999997"/>
    <n v="130965.92"/>
    <n v="0"/>
  </r>
  <r>
    <x v="13"/>
    <n v="3040118250"/>
    <s v="PEDIATRICS"/>
    <x v="90"/>
    <m/>
    <m/>
    <s v="BRIDGE / MANIC 2012"/>
    <x v="0"/>
    <x v="75"/>
    <n v="0"/>
    <n v="0"/>
    <n v="0"/>
    <n v="18750"/>
    <n v="0"/>
  </r>
  <r>
    <x v="13"/>
    <n v="3040117000"/>
    <s v="OTOLARYNG-HD&amp;NECK SURG"/>
    <x v="91"/>
    <m/>
    <m/>
    <s v="SARDESAI VA 2015-04-01"/>
    <x v="5"/>
    <x v="76"/>
    <n v="0"/>
    <n v="0"/>
    <n v="65.099999999999994"/>
    <n v="5526.09"/>
    <n v="0"/>
  </r>
  <r>
    <x v="13"/>
    <n v="3040123200"/>
    <s v="SURGERY"/>
    <x v="92"/>
    <m/>
    <m/>
    <s v="PERFUSIONIST VA"/>
    <x v="15"/>
    <x v="77"/>
    <n v="0"/>
    <n v="0"/>
    <n v="7140.83"/>
    <n v="7140.83"/>
    <n v="0"/>
  </r>
  <r>
    <x v="13"/>
    <n v="3040449000"/>
    <s v="GLOBAL HEALTH"/>
    <x v="93"/>
    <m/>
    <m/>
    <s v="ICT CAPACITY KENYA Y2"/>
    <x v="10"/>
    <x v="78"/>
    <n v="29922.25"/>
    <n v="0"/>
    <n v="9529.7999999999993"/>
    <n v="0"/>
    <n v="0"/>
  </r>
  <r>
    <x v="13"/>
    <n v="3040442490"/>
    <s v="MICROBIOLOGY"/>
    <x v="94"/>
    <s v="S"/>
    <n v="625992"/>
    <s v="RCE CORE B Y10"/>
    <x v="25"/>
    <x v="79"/>
    <n v="0"/>
    <n v="0"/>
    <n v="0"/>
    <n v="0"/>
    <n v="-85375.07"/>
  </r>
  <r>
    <x v="13"/>
    <n v="3040448170"/>
    <s v="GENOME SCIENCES"/>
    <x v="95"/>
    <s v="S"/>
    <n v="625992"/>
    <s v="RCE CORE C Y10"/>
    <x v="25"/>
    <x v="80"/>
    <n v="0"/>
    <n v="0"/>
    <n v="0.01"/>
    <n v="0"/>
    <n v="0"/>
  </r>
  <r>
    <x v="13"/>
    <n v="3040443000"/>
    <s v="PATHOLOGY"/>
    <x v="96"/>
    <m/>
    <m/>
    <s v="NAJAFIAN, BEHZAD"/>
    <x v="26"/>
    <x v="81"/>
    <n v="0"/>
    <n v="0"/>
    <n v="0"/>
    <n v="0"/>
    <n v="0"/>
  </r>
  <r>
    <x v="13"/>
    <n v="3040440060"/>
    <s v="BIOCHEMISTRY"/>
    <x v="97"/>
    <s v="S"/>
    <n v="625992"/>
    <s v="RCE CORE D Y10"/>
    <x v="27"/>
    <x v="82"/>
    <n v="0"/>
    <n v="0"/>
    <n v="0"/>
    <n v="0"/>
    <n v="-0.02"/>
  </r>
  <r>
    <x v="13"/>
    <n v="3040442490"/>
    <s v="MICROBIOLOGY"/>
    <x v="98"/>
    <s v="S"/>
    <n v="625992"/>
    <s v="RCE PROJ 1 Y10"/>
    <x v="25"/>
    <x v="83"/>
    <n v="0"/>
    <n v="0"/>
    <n v="238845.24"/>
    <n v="0"/>
    <n v="0"/>
  </r>
  <r>
    <x v="13"/>
    <n v="3040449000"/>
    <s v="GLOBAL HEALTH"/>
    <x v="99"/>
    <s v="S"/>
    <n v="625992"/>
    <s v="RCE KENYA STRAIN Y10"/>
    <x v="27"/>
    <x v="84"/>
    <n v="0"/>
    <n v="0"/>
    <n v="65.650000000000006"/>
    <n v="0"/>
    <n v="0"/>
  </r>
  <r>
    <x v="13"/>
    <n v="3040112018"/>
    <s v="DEPARTMENT OF MEDICINE"/>
    <x v="100"/>
    <s v="S"/>
    <n v="624123"/>
    <s v="LIFECOURSE OFF-C UG"/>
    <x v="5"/>
    <x v="57"/>
    <n v="47585"/>
    <n v="0"/>
    <n v="0"/>
    <n v="0"/>
    <n v="-39018.129999999997"/>
  </r>
  <r>
    <x v="13"/>
    <n v="3040440060"/>
    <s v="BIOCHEMISTRY"/>
    <x v="101"/>
    <s v="P"/>
    <n v="626386"/>
    <s v="STRUCTURE OF BRCA1"/>
    <x v="10"/>
    <x v="82"/>
    <n v="158"/>
    <n v="-1606.15"/>
    <n v="0"/>
    <n v="0"/>
    <n v="0"/>
  </r>
  <r>
    <x v="13"/>
    <n v="3040117000"/>
    <s v="OTOLARYNG-HD&amp;NECK SURG"/>
    <x v="102"/>
    <m/>
    <m/>
    <s v="U01-R01 DRUG DISCOVERY"/>
    <x v="1"/>
    <x v="85"/>
    <n v="0"/>
    <n v="0"/>
    <n v="0"/>
    <n v="0"/>
    <n v="0"/>
  </r>
  <r>
    <x v="13"/>
    <n v="3040123200"/>
    <s v="SURGERY"/>
    <x v="103"/>
    <m/>
    <m/>
    <s v="PERFUSIONIST VA"/>
    <x v="5"/>
    <x v="77"/>
    <n v="0"/>
    <n v="0"/>
    <n v="3986.02"/>
    <n v="0"/>
    <n v="0"/>
  </r>
  <r>
    <x v="13"/>
    <n v="3040112018"/>
    <s v="DEPARTMENT OF MEDICINE"/>
    <x v="104"/>
    <m/>
    <m/>
    <s v="VAGINAL CONTRACEPTIVE"/>
    <x v="28"/>
    <x v="86"/>
    <n v="0"/>
    <n v="0"/>
    <n v="39829.24"/>
    <n v="0"/>
    <n v="0"/>
  </r>
  <r>
    <x v="13"/>
    <n v="3040440060"/>
    <s v="BIOCHEMISTRY"/>
    <x v="105"/>
    <s v="S"/>
    <n v="626386"/>
    <s v="UB IN WORMS"/>
    <x v="15"/>
    <x v="82"/>
    <n v="55"/>
    <n v="0"/>
    <n v="0"/>
    <n v="0"/>
    <n v="0"/>
  </r>
  <r>
    <x v="13"/>
    <n v="3040802100"/>
    <s v="ITHS"/>
    <x v="106"/>
    <s v="S"/>
    <n v="627103"/>
    <s v="YR8 CR 26"/>
    <x v="29"/>
    <x v="87"/>
    <n v="0"/>
    <n v="0"/>
    <n v="95.92"/>
    <n v="0"/>
    <n v="0"/>
  </r>
  <r>
    <x v="13"/>
    <n v="3040442600"/>
    <s v="MICROBIOLOGY"/>
    <x v="107"/>
    <s v="S"/>
    <n v="625992"/>
    <s v="RCE NW CD 003 Y10"/>
    <x v="27"/>
    <x v="88"/>
    <n v="0"/>
    <n v="0"/>
    <n v="0"/>
    <n v="0"/>
    <n v="0"/>
  </r>
  <r>
    <x v="13"/>
    <n v="3040441000"/>
    <s v="BIOLOGICAL STRUCTURE"/>
    <x v="108"/>
    <m/>
    <m/>
    <s v="MICROCIRCUITS"/>
    <x v="26"/>
    <x v="89"/>
    <n v="1322"/>
    <n v="0"/>
    <n v="0"/>
    <n v="0"/>
    <n v="0"/>
  </r>
  <r>
    <x v="13"/>
    <n v="3040112138"/>
    <s v="DEPARTMENT OF MEDICINE"/>
    <x v="109"/>
    <s v="S"/>
    <n v="662358"/>
    <s v="TID:RACIAL DIFFERENCES"/>
    <x v="5"/>
    <x v="64"/>
    <n v="0"/>
    <n v="0"/>
    <n v="0"/>
    <n v="0"/>
    <n v="0"/>
  </r>
  <r>
    <x v="13"/>
    <n v="3040802100"/>
    <s v="ITHS"/>
    <x v="110"/>
    <s v="P"/>
    <n v="627103"/>
    <s v="ITHS UL YR8"/>
    <x v="29"/>
    <x v="87"/>
    <n v="0"/>
    <n v="0"/>
    <n v="1079416"/>
    <n v="0"/>
    <n v="0"/>
  </r>
  <r>
    <x v="13"/>
    <n v="3040448170"/>
    <s v="GENOME SCIENCES"/>
    <x v="111"/>
    <s v="S"/>
    <n v="625992"/>
    <s v="RCE PROJ 2 Y10"/>
    <x v="27"/>
    <x v="80"/>
    <n v="0"/>
    <n v="0"/>
    <n v="188.31"/>
    <n v="0"/>
    <n v="0"/>
  </r>
  <r>
    <x v="13"/>
    <n v="3040442430"/>
    <s v="MICROBIOLOGY"/>
    <x v="112"/>
    <s v="S"/>
    <n v="625992"/>
    <s v="RCE PROJ 3 Y10"/>
    <x v="30"/>
    <x v="90"/>
    <n v="0"/>
    <n v="0"/>
    <n v="0"/>
    <n v="0"/>
    <n v="0"/>
  </r>
  <r>
    <x v="13"/>
    <n v="3040442470"/>
    <s v="MICROBIOLOGY"/>
    <x v="113"/>
    <s v="S"/>
    <n v="625992"/>
    <s v="RCE PROJ 4 Y10"/>
    <x v="27"/>
    <x v="91"/>
    <n v="0"/>
    <n v="0"/>
    <n v="0"/>
    <n v="0"/>
    <n v="0"/>
  </r>
  <r>
    <x v="13"/>
    <n v="3040112181"/>
    <s v="DEPARTMENT OF MEDICINE"/>
    <x v="114"/>
    <m/>
    <m/>
    <s v="CF PATIENT REGISTRY"/>
    <x v="5"/>
    <x v="92"/>
    <n v="0"/>
    <n v="0"/>
    <n v="0"/>
    <n v="0"/>
    <n v="0"/>
  </r>
  <r>
    <x v="13"/>
    <n v="3040112041"/>
    <s v="DEPARTMENT OF MEDICINE"/>
    <x v="115"/>
    <m/>
    <m/>
    <s v="POC ULTRASOUND"/>
    <x v="10"/>
    <x v="93"/>
    <n v="0"/>
    <n v="0"/>
    <n v="4560.0200000000004"/>
    <n v="0"/>
    <n v="0"/>
  </r>
  <r>
    <x v="13"/>
    <n v="3040443600"/>
    <s v="PATHOLOGY"/>
    <x v="116"/>
    <m/>
    <m/>
    <s v="BIOLEGEND TEAM #9989"/>
    <x v="10"/>
    <x v="94"/>
    <n v="0"/>
    <n v="0"/>
    <n v="0"/>
    <n v="0"/>
    <n v="-2136.5100000000002"/>
  </r>
  <r>
    <x v="13"/>
    <n v="3040442490"/>
    <s v="MICROBIOLOGY"/>
    <x v="117"/>
    <s v="S"/>
    <n v="625992"/>
    <s v="RCE CORE A Y10"/>
    <x v="25"/>
    <x v="61"/>
    <n v="0"/>
    <n v="0"/>
    <n v="0"/>
    <n v="0"/>
    <n v="-245166.63"/>
  </r>
  <r>
    <x v="13"/>
    <n v="3040133640"/>
    <s v="LAB MEDICINE"/>
    <x v="118"/>
    <s v="S"/>
    <n v="625992"/>
    <s v="RCE PROJ 11 Y10"/>
    <x v="27"/>
    <x v="95"/>
    <n v="0"/>
    <n v="0"/>
    <n v="0"/>
    <n v="0"/>
    <n v="0"/>
  </r>
  <r>
    <x v="13"/>
    <n v="3040947007"/>
    <s v="IMMUNOLOGY SLU"/>
    <x v="119"/>
    <s v="S"/>
    <n v="625992"/>
    <s v="RCE PROJ 14  Y10"/>
    <x v="27"/>
    <x v="96"/>
    <n v="0"/>
    <n v="0"/>
    <n v="0"/>
    <n v="0"/>
    <n v="-214.38"/>
  </r>
  <r>
    <x v="13"/>
    <n v="3040133330"/>
    <s v="LAB MEDICINE"/>
    <x v="120"/>
    <m/>
    <m/>
    <s v="CKD CONSORTIUM"/>
    <x v="1"/>
    <x v="97"/>
    <n v="0"/>
    <n v="0"/>
    <n v="0"/>
    <n v="0"/>
    <n v="0"/>
  </r>
  <r>
    <x v="13"/>
    <n v="3040442490"/>
    <s v="MICROBIOLOGY"/>
    <x v="121"/>
    <s v="S"/>
    <n v="625992"/>
    <s v="RCE PROJ 16 Y10"/>
    <x v="25"/>
    <x v="61"/>
    <n v="0"/>
    <n v="0"/>
    <n v="0"/>
    <n v="0"/>
    <n v="-550902.62"/>
  </r>
  <r>
    <x v="13"/>
    <n v="3040442490"/>
    <s v="MICROBIOLOGY"/>
    <x v="122"/>
    <s v="S"/>
    <n v="625992"/>
    <s v="RCE PROJ 18 Y10"/>
    <x v="25"/>
    <x v="98"/>
    <n v="0"/>
    <n v="0"/>
    <n v="0"/>
    <n v="0"/>
    <n v="-294278.95"/>
  </r>
  <r>
    <x v="13"/>
    <n v="3040112018"/>
    <s v="DEPARTMENT OF MEDICINE"/>
    <x v="123"/>
    <s v="S"/>
    <n v="624123"/>
    <s v="LIFECOURSE ON-C UG"/>
    <x v="5"/>
    <x v="57"/>
    <n v="0"/>
    <n v="0"/>
    <n v="0"/>
    <n v="0"/>
    <n v="-1718.26"/>
  </r>
  <r>
    <x v="13"/>
    <n v="3040112174"/>
    <s v="DEPARTMENT OF MEDICINE"/>
    <x v="124"/>
    <m/>
    <m/>
    <s v="EATON CLEARFORK"/>
    <x v="10"/>
    <x v="99"/>
    <n v="0"/>
    <n v="0"/>
    <n v="10995.79"/>
    <n v="0"/>
    <n v="0"/>
  </r>
  <r>
    <x v="13"/>
    <n v="3040122500"/>
    <s v="REHABILITATION MEDICIN"/>
    <x v="125"/>
    <s v="P"/>
    <n v="630302"/>
    <s v="GSK BIONIC_MORITZ"/>
    <x v="19"/>
    <x v="100"/>
    <n v="0"/>
    <n v="0"/>
    <n v="41100.94"/>
    <n v="48147.77"/>
    <n v="0"/>
  </r>
  <r>
    <x v="13"/>
    <n v="3040912183"/>
    <s v="815 MED"/>
    <x v="126"/>
    <s v="P"/>
    <n v="666115"/>
    <s v="MANICONE AHA BGIA 13"/>
    <x v="1"/>
    <x v="101"/>
    <n v="0"/>
    <n v="0"/>
    <n v="0"/>
    <n v="0"/>
    <n v="0"/>
  </r>
  <r>
    <x v="13"/>
    <n v="3040133641"/>
    <s v="LAB MEDICINE"/>
    <x v="127"/>
    <m/>
    <m/>
    <s v="CURETIS UNVYERO TRIAL"/>
    <x v="5"/>
    <x v="95"/>
    <n v="0"/>
    <n v="0"/>
    <n v="9125.76"/>
    <n v="0"/>
    <n v="0"/>
  </r>
  <r>
    <x v="13"/>
    <n v="3040912173"/>
    <s v="815 MED"/>
    <x v="128"/>
    <m/>
    <m/>
    <s v="KOMEN MDACC SUB DISIS"/>
    <x v="31"/>
    <x v="87"/>
    <n v="0"/>
    <n v="0"/>
    <n v="0"/>
    <n v="51051.68"/>
    <n v="0"/>
  </r>
  <r>
    <x v="13"/>
    <n v="3041042430"/>
    <s v="ROSEN MICRO"/>
    <x v="129"/>
    <m/>
    <m/>
    <s v="FULLER HHF"/>
    <x v="32"/>
    <x v="102"/>
    <n v="998"/>
    <n v="0"/>
    <n v="649.44000000000005"/>
    <n v="0"/>
    <n v="0"/>
  </r>
  <r>
    <x v="13"/>
    <n v="3040112182"/>
    <s v="DEPARTMENT OF MEDICINE"/>
    <x v="130"/>
    <s v="S"/>
    <n v="666939"/>
    <s v="HOUGH MIND - FIX PRICE"/>
    <x v="33"/>
    <x v="103"/>
    <n v="0"/>
    <n v="0"/>
    <n v="0"/>
    <n v="0"/>
    <n v="-3061.74"/>
  </r>
  <r>
    <x v="13"/>
    <n v="3040112138"/>
    <s v="DEPARTMENT OF MEDICINE"/>
    <x v="131"/>
    <s v="S"/>
    <n v="662358"/>
    <s v="T1D: METFORMIN"/>
    <x v="5"/>
    <x v="64"/>
    <n v="0"/>
    <n v="0"/>
    <n v="0"/>
    <n v="140.06"/>
    <n v="0"/>
  </r>
  <r>
    <x v="13"/>
    <n v="3040947001"/>
    <s v="IMMUNOLOGY SLU"/>
    <x v="132"/>
    <m/>
    <m/>
    <s v="ADAMS SA 13-14"/>
    <x v="1"/>
    <x v="104"/>
    <n v="0"/>
    <n v="0"/>
    <n v="0"/>
    <n v="0"/>
    <n v="-4613.7299999999996"/>
  </r>
  <r>
    <x v="13"/>
    <n v="3040112173"/>
    <s v="DEPARTMENT OF MEDICINE"/>
    <x v="133"/>
    <m/>
    <m/>
    <s v="SPORE SHANKARAN/LINDEN"/>
    <x v="0"/>
    <x v="105"/>
    <n v="285"/>
    <n v="0"/>
    <n v="0"/>
    <n v="0"/>
    <n v="0"/>
  </r>
  <r>
    <x v="13"/>
    <n v="3040112182"/>
    <s v="DEPARTMENT OF MEDICINE"/>
    <x v="134"/>
    <s v="P"/>
    <n v="666939"/>
    <s v="HOUGH MIND USA STUDY"/>
    <x v="33"/>
    <x v="103"/>
    <n v="0"/>
    <n v="0"/>
    <n v="232835.68"/>
    <n v="0"/>
    <n v="0"/>
  </r>
  <r>
    <x v="13"/>
    <n v="3040113000"/>
    <s v="NEUROLOGICAL SURGERY"/>
    <x v="135"/>
    <s v="P"/>
    <n v="661650"/>
    <s v="ELLENBOGEN ALLEN FNDN"/>
    <x v="21"/>
    <x v="106"/>
    <n v="0"/>
    <n v="0"/>
    <n v="0"/>
    <n v="10000"/>
    <n v="0"/>
  </r>
  <r>
    <x v="13"/>
    <n v="3040918000"/>
    <s v="815 PEDS"/>
    <x v="136"/>
    <m/>
    <m/>
    <s v="CFF RESEARCH GRANT"/>
    <x v="0"/>
    <x v="107"/>
    <n v="0"/>
    <n v="0"/>
    <n v="0"/>
    <n v="0"/>
    <n v="0"/>
  </r>
  <r>
    <x v="13"/>
    <n v="3040912183"/>
    <s v="815 MED"/>
    <x v="137"/>
    <s v="S"/>
    <n v="666115"/>
    <s v="MANICONE AHA BGIA 13-1"/>
    <x v="34"/>
    <x v="101"/>
    <n v="734"/>
    <n v="0"/>
    <n v="0"/>
    <n v="0"/>
    <n v="0"/>
  </r>
  <r>
    <x v="13"/>
    <n v="3040112138"/>
    <s v="DEPARTMENT OF MEDICINE"/>
    <x v="138"/>
    <s v="S"/>
    <n v="662358"/>
    <s v="T1D: METFORMIN CLAMP"/>
    <x v="5"/>
    <x v="64"/>
    <n v="0"/>
    <n v="0"/>
    <n v="11233.67"/>
    <n v="719.24"/>
    <n v="0"/>
  </r>
  <r>
    <x v="13"/>
    <n v="3040112138"/>
    <s v="DEPARTMENT OF MEDICINE"/>
    <x v="139"/>
    <s v="S"/>
    <n v="662358"/>
    <s v="T1D: B0C006 NEW ONSET"/>
    <x v="5"/>
    <x v="64"/>
    <n v="0"/>
    <n v="0"/>
    <n v="0"/>
    <n v="0"/>
    <n v="0"/>
  </r>
  <r>
    <x v="13"/>
    <n v="3040432000"/>
    <s v="BIOETHICS &amp; HUMANITIES"/>
    <x v="140"/>
    <m/>
    <m/>
    <s v="DB DCM CONSORTIUM SUB"/>
    <x v="10"/>
    <x v="108"/>
    <n v="0"/>
    <n v="0"/>
    <n v="15920.26"/>
    <n v="0"/>
    <n v="0"/>
  </r>
  <r>
    <x v="13"/>
    <n v="3040112022"/>
    <s v="DEPARTMENT OF MEDICINE"/>
    <x v="141"/>
    <m/>
    <m/>
    <s v="CARDIAC SCIENCE HDR"/>
    <x v="20"/>
    <x v="109"/>
    <n v="0"/>
    <n v="0"/>
    <n v="0"/>
    <n v="120000"/>
    <n v="0"/>
  </r>
  <r>
    <x v="13"/>
    <n v="3040112138"/>
    <s v="DEPARTMENT OF MEDICINE"/>
    <x v="142"/>
    <s v="S"/>
    <n v="662358"/>
    <s v="T1D: LADA"/>
    <x v="5"/>
    <x v="64"/>
    <n v="8650.18"/>
    <n v="0"/>
    <n v="0"/>
    <n v="1469.37"/>
    <n v="0"/>
  </r>
  <r>
    <x v="13"/>
    <n v="3040112138"/>
    <s v="DEPARTMENT OF MEDICINE"/>
    <x v="143"/>
    <s v="S"/>
    <n v="662358"/>
    <s v="T1D: RESIDUAL C-PEPTID"/>
    <x v="5"/>
    <x v="64"/>
    <n v="0"/>
    <n v="0"/>
    <n v="0"/>
    <n v="0"/>
    <n v="0"/>
  </r>
  <r>
    <x v="13"/>
    <n v="3040112138"/>
    <s v="DEPARTMENT OF MEDICINE"/>
    <x v="144"/>
    <s v="P"/>
    <n v="662358"/>
    <s v="TID EXCHG BIOBANK Y1"/>
    <x v="5"/>
    <x v="64"/>
    <n v="0"/>
    <n v="0"/>
    <n v="738684.35"/>
    <n v="5738.62"/>
    <n v="0"/>
  </r>
  <r>
    <x v="13"/>
    <n v="3040443600"/>
    <s v="PATHOLOGY"/>
    <x v="145"/>
    <s v="S"/>
    <n v="661650"/>
    <s v="ALLEN NS SUB-PATHOLOGY"/>
    <x v="5"/>
    <x v="110"/>
    <n v="0"/>
    <n v="0"/>
    <n v="0"/>
    <n v="0"/>
    <n v="0"/>
  </r>
  <r>
    <x v="13"/>
    <n v="3040912133"/>
    <s v="815 MED"/>
    <x v="146"/>
    <m/>
    <m/>
    <s v="SCRI SUBCONTRACT"/>
    <x v="10"/>
    <x v="111"/>
    <n v="0"/>
    <n v="0"/>
    <n v="0"/>
    <n v="772.81"/>
    <n v="0"/>
  </r>
  <r>
    <x v="13"/>
    <n v="3040443200"/>
    <s v="PATHOLOGY"/>
    <x v="147"/>
    <m/>
    <m/>
    <s v="GENETIC APPROACHES"/>
    <x v="35"/>
    <x v="112"/>
    <n v="0"/>
    <n v="0"/>
    <n v="0"/>
    <n v="0"/>
    <n v="-1578"/>
  </r>
  <r>
    <x v="13"/>
    <n v="3040112018"/>
    <s v="DEPARTMENT OF MEDICINE"/>
    <x v="148"/>
    <m/>
    <m/>
    <s v="BRIDGE FUNDING"/>
    <x v="17"/>
    <x v="113"/>
    <n v="0"/>
    <n v="0"/>
    <n v="0"/>
    <n v="18750"/>
    <n v="-1999.3"/>
  </r>
  <r>
    <x v="13"/>
    <n v="3040112081"/>
    <s v="DEPARTMENT OF MEDICINE"/>
    <x v="149"/>
    <m/>
    <m/>
    <s v="IBD FELLOWSHIP"/>
    <x v="12"/>
    <x v="114"/>
    <n v="0"/>
    <n v="0"/>
    <n v="0"/>
    <n v="0"/>
    <n v="0"/>
  </r>
  <r>
    <x v="13"/>
    <n v="3040440180"/>
    <s v="BIOCHEMISTRY"/>
    <x v="150"/>
    <m/>
    <m/>
    <s v="LINSKY NRSA"/>
    <x v="10"/>
    <x v="115"/>
    <n v="0"/>
    <n v="0"/>
    <n v="0"/>
    <n v="0"/>
    <n v="0"/>
  </r>
  <r>
    <x v="13"/>
    <n v="3040431050"/>
    <s v="BIOENGINEERING"/>
    <x v="151"/>
    <m/>
    <m/>
    <s v="KERN FELLOWSHIP"/>
    <x v="5"/>
    <x v="116"/>
    <n v="0"/>
    <n v="0"/>
    <n v="0"/>
    <n v="0"/>
    <n v="-1354.27"/>
  </r>
  <r>
    <x v="13"/>
    <n v="3040442450"/>
    <s v="MICROBIOLOGY"/>
    <x v="152"/>
    <m/>
    <m/>
    <s v="SINGH JORTH CFF"/>
    <x v="5"/>
    <x v="117"/>
    <n v="0"/>
    <n v="0"/>
    <n v="0"/>
    <n v="0"/>
    <n v="-2899.62"/>
  </r>
  <r>
    <x v="13"/>
    <n v="3040118030"/>
    <s v="PEDIATRICS"/>
    <x v="153"/>
    <m/>
    <m/>
    <s v="HIPRC T32 Y6"/>
    <x v="10"/>
    <x v="118"/>
    <n v="140672"/>
    <n v="0"/>
    <n v="282111.3"/>
    <n v="0"/>
    <n v="0"/>
  </r>
  <r>
    <x v="13"/>
    <n v="3040449000"/>
    <s v="GLOBAL HEALTH"/>
    <x v="154"/>
    <s v="P"/>
    <n v="675078"/>
    <s v="HIV CARE CASCADE"/>
    <x v="20"/>
    <x v="119"/>
    <n v="0"/>
    <n v="0"/>
    <n v="0"/>
    <n v="0"/>
    <n v="-157.37"/>
  </r>
  <r>
    <x v="13"/>
    <n v="3040112018"/>
    <s v="DEPARTMENT OF MEDICINE"/>
    <x v="155"/>
    <m/>
    <m/>
    <s v="MEPI PRIME Y5"/>
    <x v="12"/>
    <x v="119"/>
    <n v="0"/>
    <n v="0"/>
    <n v="0"/>
    <n v="13126.87"/>
    <n v="0"/>
  </r>
  <r>
    <x v="13"/>
    <n v="3040112138"/>
    <s v="DEPARTMENT OF MEDICINE"/>
    <x v="156"/>
    <s v="S"/>
    <n v="662358"/>
    <s v="TID:BOCOO8 COPEPTIN"/>
    <x v="5"/>
    <x v="64"/>
    <n v="0"/>
    <n v="0"/>
    <n v="0"/>
    <n v="0"/>
    <n v="0"/>
  </r>
  <r>
    <x v="13"/>
    <n v="3040110000"/>
    <s v="ANESTHESIOLGY&amp;PAIN MED"/>
    <x v="157"/>
    <m/>
    <m/>
    <s v="ANESTHESIOLOGY T32"/>
    <x v="1"/>
    <x v="120"/>
    <n v="0"/>
    <n v="0"/>
    <n v="0"/>
    <n v="0"/>
    <n v="-24423.45"/>
  </r>
  <r>
    <x v="13"/>
    <n v="3040112138"/>
    <s v="DEPARTMENT OF MEDICINE"/>
    <x v="158"/>
    <s v="S"/>
    <n v="662358"/>
    <s v="TID:BOCOO7 CD4+"/>
    <x v="5"/>
    <x v="64"/>
    <n v="0"/>
    <n v="0"/>
    <n v="0"/>
    <n v="0"/>
    <n v="0"/>
  </r>
  <r>
    <x v="13"/>
    <n v="3040112142"/>
    <s v="DEPARTMENT OF MEDICINE"/>
    <x v="159"/>
    <m/>
    <m/>
    <s v="ENDODYSF NITOX RENAL"/>
    <x v="10"/>
    <x v="121"/>
    <n v="23"/>
    <n v="0"/>
    <n v="0"/>
    <n v="5287.24"/>
    <n v="-309"/>
  </r>
  <r>
    <x v="13"/>
    <n v="3040943002"/>
    <s v="PATHOLOGY SLU"/>
    <x v="160"/>
    <m/>
    <m/>
    <s v="DCC PILOT SMITH 2014"/>
    <x v="5"/>
    <x v="122"/>
    <n v="0"/>
    <n v="0"/>
    <n v="0"/>
    <n v="0"/>
    <n v="0"/>
  </r>
  <r>
    <x v="13"/>
    <n v="3040126000"/>
    <s v="NEUROLOGY"/>
    <x v="161"/>
    <m/>
    <m/>
    <s v="SHANGHAI PS UCSD SUB"/>
    <x v="12"/>
    <x v="123"/>
    <n v="8948.16"/>
    <n v="0"/>
    <n v="25365.66"/>
    <n v="0"/>
    <n v="0"/>
  </r>
  <r>
    <x v="13"/>
    <n v="3040119160"/>
    <s v="PSYCHIATRY"/>
    <x v="162"/>
    <m/>
    <m/>
    <s v="SNAP2"/>
    <x v="26"/>
    <x v="124"/>
    <n v="0"/>
    <n v="0"/>
    <n v="0"/>
    <n v="0"/>
    <n v="0"/>
  </r>
  <r>
    <x v="13"/>
    <n v="3040113000"/>
    <s v="NEUROLOGICAL SURGERY"/>
    <x v="163"/>
    <s v="S"/>
    <n v="668847"/>
    <s v="CHESNUTTEMKINTRACKYR2"/>
    <x v="6"/>
    <x v="125"/>
    <n v="0"/>
    <n v="0"/>
    <n v="0"/>
    <n v="0"/>
    <n v="-30018.01"/>
  </r>
  <r>
    <x v="13"/>
    <n v="3040113000"/>
    <s v="NEUROLOGICAL SURGERY"/>
    <x v="164"/>
    <s v="P"/>
    <n v="668847"/>
    <s v="CHESNUTTEMKINTRACKYR2"/>
    <x v="6"/>
    <x v="126"/>
    <n v="0"/>
    <n v="0"/>
    <n v="0"/>
    <n v="0"/>
    <n v="-40971.519999999997"/>
  </r>
  <r>
    <x v="13"/>
    <n v="3040112081"/>
    <s v="DEPARTMENT OF MEDICINE"/>
    <x v="165"/>
    <m/>
    <m/>
    <s v="CISNET U01"/>
    <x v="0"/>
    <x v="127"/>
    <n v="0"/>
    <n v="0"/>
    <n v="5.52"/>
    <n v="0"/>
    <n v="0"/>
  </r>
  <r>
    <x v="13"/>
    <n v="3040112018"/>
    <s v="DEPARTMENT OF MEDICINE"/>
    <x v="166"/>
    <m/>
    <m/>
    <s v="MAC 4.0 SUBCONTRACT"/>
    <x v="10"/>
    <x v="128"/>
    <n v="0"/>
    <n v="0"/>
    <n v="0"/>
    <n v="0"/>
    <n v="-371.25"/>
  </r>
  <r>
    <x v="13"/>
    <n v="3040112049"/>
    <s v="DEPARTMENT OF MEDICINE"/>
    <x v="167"/>
    <m/>
    <m/>
    <s v="ELIXA PROBSTFIELD"/>
    <x v="15"/>
    <x v="129"/>
    <n v="0"/>
    <n v="0"/>
    <n v="59207.6"/>
    <n v="0"/>
    <n v="0"/>
  </r>
  <r>
    <x v="13"/>
    <n v="3040449070"/>
    <s v="GLOBAL HEALTH"/>
    <x v="168"/>
    <m/>
    <m/>
    <s v="MEP1 LINKED UW YR5"/>
    <x v="12"/>
    <x v="130"/>
    <n v="0"/>
    <n v="0"/>
    <n v="0"/>
    <n v="1203.33"/>
    <n v="0"/>
  </r>
  <r>
    <x v="13"/>
    <n v="3040112171"/>
    <s v="DEPARTMENT OF MEDICINE"/>
    <x v="169"/>
    <s v="S"/>
    <n v="633437"/>
    <s v="LAPS-GUMO"/>
    <x v="12"/>
    <x v="131"/>
    <n v="0"/>
    <n v="0"/>
    <n v="0"/>
    <n v="0"/>
    <n v="0"/>
  </r>
  <r>
    <x v="13"/>
    <n v="3040112041"/>
    <s v="DEPARTMENT OF MEDICINE"/>
    <x v="170"/>
    <m/>
    <m/>
    <s v="DECIDE-GOLD-GOLD PATIE"/>
    <x v="5"/>
    <x v="132"/>
    <n v="0"/>
    <n v="0"/>
    <n v="22349.72"/>
    <n v="0"/>
    <n v="0"/>
  </r>
  <r>
    <x v="13"/>
    <n v="3040117000"/>
    <s v="OTOLARYNG-HD&amp;NECK SURG"/>
    <x v="171"/>
    <s v="S"/>
    <n v="633437"/>
    <s v="LAPS-OTOLARYOGOLOGY"/>
    <x v="12"/>
    <x v="133"/>
    <n v="0"/>
    <n v="0"/>
    <n v="0"/>
    <n v="0"/>
    <n v="0"/>
  </r>
  <r>
    <x v="13"/>
    <n v="3040112132"/>
    <s v="DEPARTMENT OF MEDICINE"/>
    <x v="172"/>
    <m/>
    <m/>
    <s v="DM COMMUNITY CARE"/>
    <x v="36"/>
    <x v="134"/>
    <n v="0"/>
    <n v="0"/>
    <n v="11441.1"/>
    <n v="0"/>
    <n v="0"/>
  </r>
  <r>
    <x v="13"/>
    <n v="3040112172"/>
    <s v="DEPARTMENT OF MEDICINE"/>
    <x v="173"/>
    <s v="S"/>
    <n v="633437"/>
    <s v="LAPS - BREAST ONCOLOGY"/>
    <x v="12"/>
    <x v="135"/>
    <n v="0"/>
    <n v="0"/>
    <n v="0"/>
    <n v="0"/>
    <n v="0"/>
  </r>
  <r>
    <x v="13"/>
    <n v="3040121000"/>
    <s v="RADIATION ONCOLOGY"/>
    <x v="174"/>
    <s v="S"/>
    <n v="633437"/>
    <s v="LAPS-RAD ONC"/>
    <x v="12"/>
    <x v="136"/>
    <n v="0"/>
    <n v="0"/>
    <n v="0"/>
    <n v="0"/>
    <n v="0"/>
  </r>
  <r>
    <x v="13"/>
    <n v="3040448160"/>
    <s v="GENOME SCIENCES"/>
    <x v="175"/>
    <m/>
    <m/>
    <s v="LINCS-BD2K SUPP"/>
    <x v="10"/>
    <x v="137"/>
    <n v="345"/>
    <n v="0"/>
    <n v="0"/>
    <n v="100866.27"/>
    <n v="0"/>
  </r>
  <r>
    <x v="13"/>
    <n v="3040112138"/>
    <s v="DEPARTMENT OF MEDICINE"/>
    <x v="176"/>
    <s v="S"/>
    <n v="662358"/>
    <s v="T1D: BETACELL FUNCTION"/>
    <x v="5"/>
    <x v="64"/>
    <n v="0"/>
    <n v="0"/>
    <n v="0"/>
    <n v="0"/>
    <n v="0"/>
  </r>
  <r>
    <x v="13"/>
    <n v="3040112138"/>
    <s v="DEPARTMENT OF MEDICINE"/>
    <x v="177"/>
    <s v="S"/>
    <n v="662358"/>
    <s v="T1D: B0C013 HAMPE"/>
    <x v="5"/>
    <x v="64"/>
    <n v="0"/>
    <n v="0"/>
    <n v="0"/>
    <n v="0"/>
    <n v="0"/>
  </r>
  <r>
    <x v="13"/>
    <n v="3040112138"/>
    <s v="DEPARTMENT OF MEDICINE"/>
    <x v="178"/>
    <s v="S"/>
    <n v="662358"/>
    <s v="T1D: B0C015 BORNFELDT"/>
    <x v="20"/>
    <x v="64"/>
    <n v="0"/>
    <n v="0"/>
    <n v="0"/>
    <n v="0"/>
    <n v="0"/>
  </r>
  <r>
    <x v="13"/>
    <n v="3040112138"/>
    <s v="DEPARTMENT OF MEDICINE"/>
    <x v="179"/>
    <s v="S"/>
    <n v="662358"/>
    <s v="T1D: REPLACE"/>
    <x v="5"/>
    <x v="64"/>
    <n v="0"/>
    <n v="0"/>
    <n v="0"/>
    <n v="0"/>
    <n v="0"/>
  </r>
  <r>
    <x v="13"/>
    <n v="3040112041"/>
    <s v="DEPARTMENT OF MEDICINE"/>
    <x v="180"/>
    <s v="P"/>
    <n v="637001"/>
    <s v="DECIDE-GOLD"/>
    <x v="5"/>
    <x v="132"/>
    <n v="22560.18"/>
    <n v="0"/>
    <n v="63641.89"/>
    <n v="10049.66"/>
    <n v="0"/>
  </r>
  <r>
    <x v="13"/>
    <n v="3040112171"/>
    <s v="DEPARTMENT OF MEDICINE"/>
    <x v="181"/>
    <s v="S"/>
    <n v="633437"/>
    <s v="LAPS-GYN ONC"/>
    <x v="12"/>
    <x v="138"/>
    <n v="0"/>
    <n v="0"/>
    <n v="0"/>
    <n v="0"/>
    <n v="0"/>
  </r>
  <r>
    <x v="13"/>
    <n v="3040112041"/>
    <s v="DEPARTMENT OF MEDICINE"/>
    <x v="182"/>
    <s v="S"/>
    <n v="637001"/>
    <s v="DECIDE-GOLD FIXED FEE"/>
    <x v="5"/>
    <x v="132"/>
    <n v="0"/>
    <n v="0"/>
    <n v="7765.52"/>
    <n v="773"/>
    <n v="0"/>
  </r>
  <r>
    <x v="13"/>
    <n v="3040112173"/>
    <s v="DEPARTMENT OF MEDICINE"/>
    <x v="183"/>
    <s v="S"/>
    <n v="633437"/>
    <s v="LAPS-GI"/>
    <x v="12"/>
    <x v="139"/>
    <n v="0"/>
    <n v="0"/>
    <n v="0"/>
    <n v="0"/>
    <n v="0"/>
  </r>
  <r>
    <x v="13"/>
    <n v="3040112092"/>
    <s v="DEPARTMENT OF MEDICINE"/>
    <x v="184"/>
    <m/>
    <m/>
    <s v="ANDROG RECEPT ACTION"/>
    <x v="10"/>
    <x v="140"/>
    <n v="0"/>
    <n v="0"/>
    <n v="0"/>
    <n v="0"/>
    <n v="-1802.76"/>
  </r>
  <r>
    <x v="13"/>
    <n v="3040112041"/>
    <s v="DEPARTMENT OF MEDICINE"/>
    <x v="185"/>
    <m/>
    <m/>
    <s v="CARDIOMYOPATHY - OSU"/>
    <x v="10"/>
    <x v="141"/>
    <n v="13500.15"/>
    <n v="0"/>
    <n v="38271.15"/>
    <n v="0"/>
    <n v="0"/>
  </r>
  <r>
    <x v="13"/>
    <n v="3040124000"/>
    <s v="UROLOGY"/>
    <x v="186"/>
    <m/>
    <m/>
    <s v="AFRIMII"/>
    <x v="37"/>
    <x v="142"/>
    <n v="0"/>
    <n v="0"/>
    <n v="0"/>
    <n v="10568.14"/>
    <n v="0"/>
  </r>
  <r>
    <x v="13"/>
    <n v="3040442450"/>
    <s v="MICROBIOLOGY"/>
    <x v="187"/>
    <m/>
    <m/>
    <s v="SINGH JORTH CFF"/>
    <x v="10"/>
    <x v="117"/>
    <n v="0"/>
    <n v="0"/>
    <n v="0"/>
    <n v="3848.36"/>
    <n v="0"/>
  </r>
  <r>
    <x v="13"/>
    <n v="3040943002"/>
    <s v="PATHOLOGY SLU"/>
    <x v="188"/>
    <m/>
    <m/>
    <s v="TRPC6 TEMPLE SUB"/>
    <x v="5"/>
    <x v="143"/>
    <n v="0"/>
    <n v="0"/>
    <n v="0"/>
    <n v="0"/>
    <n v="-6518.18"/>
  </r>
  <r>
    <x v="13"/>
    <n v="3040605800"/>
    <s v="REG AFF"/>
    <x v="189"/>
    <m/>
    <m/>
    <s v="4TH WWAMI GME SUMMIT"/>
    <x v="10"/>
    <x v="144"/>
    <n v="2535.8000000000002"/>
    <n v="0"/>
    <n v="0"/>
    <n v="0"/>
    <n v="0"/>
  </r>
  <r>
    <x v="13"/>
    <n v="3040112170"/>
    <s v="DEPARTMENT OF MEDICINE"/>
    <x v="190"/>
    <s v="P"/>
    <n v="633437"/>
    <s v="NCI NCTN UW SUBAWD FF"/>
    <x v="12"/>
    <x v="145"/>
    <n v="0"/>
    <n v="0"/>
    <n v="0"/>
    <n v="0"/>
    <n v="0"/>
  </r>
  <r>
    <x v="13"/>
    <n v="3040115000"/>
    <s v="OPHTHALMOLOGY"/>
    <x v="191"/>
    <s v="S"/>
    <n v="633093"/>
    <s v="META-MUST TRIAL SUB"/>
    <x v="20"/>
    <x v="146"/>
    <n v="0"/>
    <n v="0"/>
    <n v="0"/>
    <n v="0"/>
    <n v="0"/>
  </r>
  <r>
    <x v="13"/>
    <n v="3040115000"/>
    <s v="OPHTHALMOLOGY"/>
    <x v="192"/>
    <s v="P"/>
    <n v="633093"/>
    <s v="META-MUST TRIAL"/>
    <x v="20"/>
    <x v="146"/>
    <n v="0"/>
    <n v="0"/>
    <n v="0"/>
    <n v="0"/>
    <n v="0"/>
  </r>
  <r>
    <x v="13"/>
    <n v="3040112111"/>
    <s v="DEPARTMENT OF MEDICINE"/>
    <x v="193"/>
    <m/>
    <m/>
    <s v="ANTI-HIV GENE THERAPY"/>
    <x v="10"/>
    <x v="147"/>
    <n v="0"/>
    <n v="0"/>
    <n v="0"/>
    <n v="0"/>
    <n v="0"/>
  </r>
  <r>
    <x v="13"/>
    <n v="3040112111"/>
    <s v="DEPARTMENT OF MEDICINE"/>
    <x v="194"/>
    <s v="S"/>
    <n v="638157"/>
    <s v="ACS-SUPPLIES"/>
    <x v="0"/>
    <x v="73"/>
    <n v="0"/>
    <n v="0"/>
    <n v="0"/>
    <n v="0"/>
    <n v="-1025.21"/>
  </r>
  <r>
    <x v="13"/>
    <n v="3040441000"/>
    <s v="BIOLOGICAL STRUCTURE"/>
    <x v="195"/>
    <m/>
    <m/>
    <s v="REH-UCSD"/>
    <x v="6"/>
    <x v="148"/>
    <n v="0"/>
    <n v="0"/>
    <n v="0"/>
    <n v="135903.85"/>
    <n v="0"/>
  </r>
  <r>
    <x v="13"/>
    <n v="3040112111"/>
    <s v="DEPARTMENT OF MEDICINE"/>
    <x v="196"/>
    <s v="P"/>
    <n v="638157"/>
    <s v="ACS-DISNEY"/>
    <x v="0"/>
    <x v="73"/>
    <n v="0"/>
    <n v="0"/>
    <n v="1025.21"/>
    <n v="0"/>
    <n v="0"/>
  </r>
  <r>
    <x v="13"/>
    <n v="3040441000"/>
    <s v="BIOLOGICAL STRUCTURE"/>
    <x v="197"/>
    <m/>
    <m/>
    <s v="SNOMED"/>
    <x v="10"/>
    <x v="149"/>
    <n v="0"/>
    <n v="0"/>
    <n v="1535.35"/>
    <n v="121000"/>
    <n v="0"/>
  </r>
  <r>
    <x v="14"/>
    <n v="3060003010"/>
    <s v="FAMILY &amp; CHILD NURSING"/>
    <x v="198"/>
    <m/>
    <m/>
    <s v="U MIAMI EDUCARE SUB"/>
    <x v="10"/>
    <x v="150"/>
    <n v="0"/>
    <n v="0"/>
    <n v="1309.98"/>
    <n v="0"/>
    <n v="0"/>
  </r>
  <r>
    <x v="14"/>
    <n v="3060005000"/>
    <s v="BIOBHV NURS &amp; HLTH SYS"/>
    <x v="199"/>
    <m/>
    <m/>
    <s v="MOVEMBER AU P3P"/>
    <x v="2"/>
    <x v="151"/>
    <n v="0"/>
    <n v="0"/>
    <n v="0"/>
    <n v="0"/>
    <n v="0"/>
  </r>
  <r>
    <x v="15"/>
    <n v="3100002000"/>
    <s v="ENVIRO &amp; OCCUP HEALTH"/>
    <x v="200"/>
    <m/>
    <m/>
    <s v="NCS HMN 2015"/>
    <x v="15"/>
    <x v="152"/>
    <n v="0"/>
    <n v="0"/>
    <n v="0"/>
    <n v="0"/>
    <n v="-2452.41"/>
  </r>
  <r>
    <x v="15"/>
    <n v="3100004600"/>
    <s v="HEALTH SERVICES/MAIN"/>
    <x v="201"/>
    <s v="S"/>
    <n v="663948"/>
    <s v="HYPERTENSION"/>
    <x v="38"/>
    <x v="153"/>
    <n v="0"/>
    <n v="0"/>
    <n v="0"/>
    <n v="0"/>
    <n v="0"/>
  </r>
  <r>
    <x v="15"/>
    <n v="3100004600"/>
    <s v="HEALTH SERVICES/MAIN"/>
    <x v="202"/>
    <s v="S"/>
    <n v="624845"/>
    <s v="HANNON R01 YR 4"/>
    <x v="10"/>
    <x v="154"/>
    <n v="5000"/>
    <n v="0"/>
    <n v="0"/>
    <n v="0"/>
    <n v="0"/>
  </r>
  <r>
    <x v="15"/>
    <n v="3100002000"/>
    <s v="ENVIRO &amp; OCCUP HEALTH"/>
    <x v="203"/>
    <s v="P"/>
    <n v="660361"/>
    <s v="SBIR-LATTICE DOE"/>
    <x v="39"/>
    <x v="155"/>
    <n v="0"/>
    <n v="0"/>
    <n v="2515.41"/>
    <n v="24987.34"/>
    <n v="0"/>
  </r>
  <r>
    <x v="15"/>
    <n v="3100004600"/>
    <s v="HEALTH SERVICES/MAIN"/>
    <x v="204"/>
    <s v="S"/>
    <n v="663948"/>
    <s v="DOH BCCHP"/>
    <x v="40"/>
    <x v="154"/>
    <n v="0"/>
    <n v="0"/>
    <n v="0"/>
    <n v="0"/>
    <n v="0"/>
  </r>
  <r>
    <x v="15"/>
    <n v="3100004600"/>
    <s v="HEALTH SERVICES/MAIN"/>
    <x v="205"/>
    <s v="S"/>
    <n v="663948"/>
    <s v="DOH EVALUATION"/>
    <x v="40"/>
    <x v="154"/>
    <n v="0"/>
    <n v="0"/>
    <n v="0"/>
    <n v="0"/>
    <n v="0"/>
  </r>
  <r>
    <x v="15"/>
    <n v="3100004600"/>
    <s v="HEALTH SERVICES/MAIN"/>
    <x v="206"/>
    <s v="S"/>
    <n v="663948"/>
    <s v="DOH CTG"/>
    <x v="34"/>
    <x v="154"/>
    <n v="0"/>
    <n v="0"/>
    <n v="0"/>
    <n v="0"/>
    <n v="0"/>
  </r>
  <r>
    <x v="15"/>
    <n v="3100004600"/>
    <s v="HEALTH SERVICES/MAIN"/>
    <x v="207"/>
    <s v="P"/>
    <n v="663948"/>
    <s v="CTG-WORKSITES"/>
    <x v="38"/>
    <x v="154"/>
    <n v="0"/>
    <n v="0"/>
    <n v="0.01"/>
    <n v="0"/>
    <n v="0"/>
  </r>
  <r>
    <x v="15"/>
    <n v="3100004300"/>
    <s v="HEALTH SERVICES/MAIN"/>
    <x v="208"/>
    <s v="P"/>
    <n v="632130"/>
    <s v="SIM EVAL YEAR 1"/>
    <x v="20"/>
    <x v="156"/>
    <n v="0"/>
    <n v="0"/>
    <n v="44853.16"/>
    <n v="0"/>
    <n v="0"/>
  </r>
  <r>
    <x v="15"/>
    <n v="3100004600"/>
    <s v="HEALTH SERVICES/MAIN"/>
    <x v="209"/>
    <s v="S"/>
    <n v="663948"/>
    <s v="CANCER CONTROL"/>
    <x v="1"/>
    <x v="154"/>
    <n v="0"/>
    <n v="0"/>
    <n v="0"/>
    <n v="0"/>
    <n v="0"/>
  </r>
  <r>
    <x v="15"/>
    <n v="3100004600"/>
    <s v="HEALTH SERVICES/MAIN"/>
    <x v="210"/>
    <s v="S"/>
    <n v="663948"/>
    <s v="BCC"/>
    <x v="1"/>
    <x v="154"/>
    <n v="0"/>
    <n v="0"/>
    <n v="0"/>
    <n v="0"/>
    <n v="0"/>
  </r>
  <r>
    <x v="15"/>
    <n v="3100003270"/>
    <s v="EPIDEMIOLOGY"/>
    <x v="211"/>
    <m/>
    <m/>
    <s v="WOMEN &amp; HIV"/>
    <x v="10"/>
    <x v="119"/>
    <n v="7209"/>
    <n v="0"/>
    <n v="0"/>
    <n v="0"/>
    <n v="0"/>
  </r>
  <r>
    <x v="15"/>
    <n v="3100003310"/>
    <s v="EPIDEMIOLOGY"/>
    <x v="212"/>
    <s v="S"/>
    <n v="628157"/>
    <s v="NPCC-TRAINING"/>
    <x v="6"/>
    <x v="157"/>
    <n v="0"/>
    <n v="0"/>
    <n v="0"/>
    <n v="0"/>
    <n v="0"/>
  </r>
  <r>
    <x v="15"/>
    <n v="3100002000"/>
    <s v="ENVIRO &amp; OCCUP HEALTH"/>
    <x v="213"/>
    <m/>
    <m/>
    <s v="ACCELERATED MOLECULAR"/>
    <x v="5"/>
    <x v="158"/>
    <n v="2692.13"/>
    <n v="0"/>
    <n v="0"/>
    <n v="0"/>
    <n v="-86302"/>
  </r>
  <r>
    <x v="15"/>
    <n v="3100001000"/>
    <s v="BIOSTATISTICS"/>
    <x v="214"/>
    <m/>
    <m/>
    <s v="DUKE-SCD"/>
    <x v="41"/>
    <x v="159"/>
    <n v="0"/>
    <n v="0"/>
    <n v="0"/>
    <n v="0"/>
    <n v="0"/>
  </r>
  <r>
    <x v="15"/>
    <n v="3100049000"/>
    <s v="GLOBAL HEALTH"/>
    <x v="215"/>
    <m/>
    <m/>
    <s v="CCHO HEALTH CANADA"/>
    <x v="5"/>
    <x v="160"/>
    <n v="0"/>
    <n v="0"/>
    <n v="14.31"/>
    <n v="0"/>
    <n v="0"/>
  </r>
  <r>
    <x v="15"/>
    <n v="3100003310"/>
    <s v="EPIDEMIOLOGY"/>
    <x v="216"/>
    <s v="S"/>
    <n v="628157"/>
    <s v="NPCC-CIRCLE OF LIFE"/>
    <x v="6"/>
    <x v="157"/>
    <n v="0"/>
    <n v="0"/>
    <n v="0"/>
    <n v="0"/>
    <n v="0"/>
  </r>
  <r>
    <x v="15"/>
    <n v="3100003310"/>
    <s v="EPIDEMIOLOGY"/>
    <x v="217"/>
    <s v="P"/>
    <n v="628157"/>
    <s v="NPCC"/>
    <x v="6"/>
    <x v="157"/>
    <n v="0"/>
    <n v="0"/>
    <n v="0"/>
    <n v="0"/>
    <n v="-5984"/>
  </r>
  <r>
    <x v="15"/>
    <n v="3100004600"/>
    <s v="HEALTH SERVICES/MAIN"/>
    <x v="218"/>
    <s v="P"/>
    <n v="624845"/>
    <s v="HANNON R01"/>
    <x v="10"/>
    <x v="154"/>
    <n v="0"/>
    <n v="0"/>
    <n v="0"/>
    <n v="0"/>
    <n v="0"/>
  </r>
  <r>
    <x v="15"/>
    <n v="3100001020"/>
    <s v="BIOSTATISTICS"/>
    <x v="219"/>
    <m/>
    <m/>
    <s v="MESA-SLEEP YR5"/>
    <x v="10"/>
    <x v="161"/>
    <n v="0"/>
    <n v="0"/>
    <n v="0"/>
    <n v="161941.09"/>
    <n v="0"/>
  </r>
  <r>
    <x v="15"/>
    <n v="3100004600"/>
    <s v="HEALTH SERVICES/MAIN"/>
    <x v="220"/>
    <s v="S"/>
    <n v="663948"/>
    <s v="HEALTHLINKS"/>
    <x v="1"/>
    <x v="154"/>
    <n v="0"/>
    <n v="0"/>
    <n v="0"/>
    <n v="0"/>
    <n v="0"/>
  </r>
  <r>
    <x v="15"/>
    <n v="3100003310"/>
    <s v="EPIDEMIOLOGY"/>
    <x v="221"/>
    <s v="S"/>
    <n v="628157"/>
    <s v="NPCC-SIMONDS"/>
    <x v="6"/>
    <x v="157"/>
    <n v="0"/>
    <n v="0"/>
    <n v="0.02"/>
    <n v="0"/>
    <n v="0"/>
  </r>
  <r>
    <x v="15"/>
    <n v="3100003310"/>
    <s v="EPIDEMIOLOGY"/>
    <x v="222"/>
    <s v="S"/>
    <n v="628157"/>
    <s v="NPCC-RESEARCH"/>
    <x v="6"/>
    <x v="157"/>
    <n v="0"/>
    <n v="0"/>
    <n v="0"/>
    <n v="0"/>
    <n v="0"/>
  </r>
  <r>
    <x v="15"/>
    <n v="3100003310"/>
    <s v="EPIDEMIOLOGY"/>
    <x v="223"/>
    <s v="S"/>
    <n v="628157"/>
    <s v="NPCC-OUTREACH"/>
    <x v="6"/>
    <x v="157"/>
    <n v="0"/>
    <n v="0"/>
    <n v="0"/>
    <n v="0"/>
    <n v="0"/>
  </r>
  <r>
    <x v="15"/>
    <n v="3100002000"/>
    <s v="ENVIRO &amp; OCCUP HEALTH"/>
    <x v="224"/>
    <s v="P"/>
    <n v="660042"/>
    <s v="LATTICE/AF SBIR PH-II"/>
    <x v="42"/>
    <x v="155"/>
    <n v="0"/>
    <n v="0"/>
    <n v="15789.44"/>
    <n v="14210.56"/>
    <n v="0"/>
  </r>
  <r>
    <x v="16"/>
    <n v="4020110208"/>
    <s v="CENTRAL CAP PROJECTS"/>
    <x v="225"/>
    <s v="S"/>
    <n v="668672"/>
    <s v="204686 HECED BRIDGE 1"/>
    <x v="0"/>
    <x v="162"/>
    <n v="0"/>
    <n v="0"/>
    <n v="1469935.38"/>
    <n v="0"/>
    <n v="0"/>
  </r>
  <r>
    <x v="17"/>
    <n v="5100001031"/>
    <s v="BR-B DEAN'S OFFICE"/>
    <x v="226"/>
    <m/>
    <m/>
    <s v="CCNY DISTREDESIGN"/>
    <x v="5"/>
    <x v="163"/>
    <n v="0"/>
    <n v="0"/>
    <n v="2525.27"/>
    <n v="-17925.68"/>
    <n v="0"/>
  </r>
  <r>
    <x v="18"/>
    <n v="6150001100"/>
    <s v="ACADEMIC AFFAIRS-T"/>
    <x v="227"/>
    <m/>
    <m/>
    <s v="TNC SALMON RESTORATION"/>
    <x v="0"/>
    <x v="164"/>
    <n v="0"/>
    <n v="0"/>
    <n v="0"/>
    <n v="2837.09"/>
    <n v="0"/>
  </r>
  <r>
    <x v="19"/>
    <n v="6350001000"/>
    <s v="T-INSTITUTE OF TECH"/>
    <x v="228"/>
    <s v="P"/>
    <n v="632264"/>
    <s v="KAYEE SINAI U54 YEAR 2"/>
    <x v="10"/>
    <x v="165"/>
    <n v="0"/>
    <n v="0"/>
    <n v="0"/>
    <n v="2427.88"/>
    <n v="0"/>
  </r>
  <r>
    <x v="20"/>
    <n v="6600001000"/>
    <s v="T-INTERDISC A &amp; S"/>
    <x v="229"/>
    <m/>
    <m/>
    <s v="FDU SUBAWARD"/>
    <x v="10"/>
    <x v="166"/>
    <n v="1100"/>
    <n v="0"/>
    <n v="0"/>
    <n v="769.21"/>
    <n v="-244.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5" minRefreshableVersion="3" preserveFormatting="0" itemPrintTitles="1" createdVersion="5" indent="0" outline="1" outlineData="1" multipleFieldFilters="0" rowHeaderCaption="PI or Budget Number" colHeaderCaption="Years">
  <location ref="A3:F26" firstHeaderRow="1" firstDataRow="2" firstDataCol="1"/>
  <pivotFields count="14">
    <pivotField axis="axisRow" showAll="0">
      <items count="2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t="default" sd="0"/>
      </items>
    </pivotField>
    <pivotField showAll="0"/>
    <pivotField showAll="0"/>
    <pivotField axis="axisRow" dataField="1" showAll="0">
      <items count="231">
        <item x="225"/>
        <item x="76"/>
        <item x="60"/>
        <item x="77"/>
        <item x="50"/>
        <item x="79"/>
        <item x="84"/>
        <item x="86"/>
        <item x="36"/>
        <item x="31"/>
        <item x="8"/>
        <item x="3"/>
        <item x="33"/>
        <item x="73"/>
        <item x="67"/>
        <item x="37"/>
        <item x="218"/>
        <item x="70"/>
        <item x="27"/>
        <item x="71"/>
        <item x="98"/>
        <item x="111"/>
        <item x="112"/>
        <item x="113"/>
        <item x="118"/>
        <item x="119"/>
        <item x="121"/>
        <item x="122"/>
        <item x="117"/>
        <item x="94"/>
        <item x="95"/>
        <item x="97"/>
        <item x="107"/>
        <item x="99"/>
        <item x="213"/>
        <item x="101"/>
        <item x="61"/>
        <item x="105"/>
        <item x="110"/>
        <item x="106"/>
        <item x="104"/>
        <item x="103"/>
        <item x="102"/>
        <item x="2"/>
        <item x="217"/>
        <item x="91"/>
        <item x="212"/>
        <item x="221"/>
        <item x="222"/>
        <item x="223"/>
        <item x="216"/>
        <item x="25"/>
        <item x="39"/>
        <item x="93"/>
        <item x="92"/>
        <item x="115"/>
        <item x="100"/>
        <item x="123"/>
        <item x="202"/>
        <item x="38"/>
        <item x="120"/>
        <item x="10"/>
        <item x="200"/>
        <item x="201"/>
        <item x="108"/>
        <item x="116"/>
        <item x="125"/>
        <item x="114"/>
        <item x="1"/>
        <item x="87"/>
        <item x="109"/>
        <item x="17"/>
        <item x="124"/>
        <item x="72"/>
        <item x="199"/>
        <item x="5"/>
        <item x="6"/>
        <item x="69"/>
        <item x="35"/>
        <item x="29"/>
        <item x="65"/>
        <item x="21"/>
        <item x="54"/>
        <item x="64"/>
        <item x="66"/>
        <item x="83"/>
        <item x="89"/>
        <item x="81"/>
        <item x="88"/>
        <item x="68"/>
        <item x="85"/>
        <item x="208"/>
        <item x="22"/>
        <item x="74"/>
        <item x="228"/>
        <item x="82"/>
        <item x="90"/>
        <item x="80"/>
        <item x="28"/>
        <item x="78"/>
        <item x="55"/>
        <item x="13"/>
        <item x="75"/>
        <item x="229"/>
        <item x="4"/>
        <item x="192"/>
        <item x="24"/>
        <item x="191"/>
        <item x="190"/>
        <item x="44"/>
        <item x="189"/>
        <item x="45"/>
        <item x="198"/>
        <item x="140"/>
        <item x="188"/>
        <item x="96"/>
        <item x="186"/>
        <item x="52"/>
        <item x="185"/>
        <item x="184"/>
        <item x="46"/>
        <item x="183"/>
        <item x="169"/>
        <item x="181"/>
        <item x="193"/>
        <item x="32"/>
        <item x="179"/>
        <item x="178"/>
        <item x="177"/>
        <item x="176"/>
        <item x="34"/>
        <item x="175"/>
        <item x="174"/>
        <item x="173"/>
        <item x="182"/>
        <item x="171"/>
        <item x="170"/>
        <item x="180"/>
        <item x="214"/>
        <item x="53"/>
        <item x="197"/>
        <item x="215"/>
        <item x="196"/>
        <item x="194"/>
        <item x="195"/>
        <item x="15"/>
        <item x="7"/>
        <item x="9"/>
        <item x="62"/>
        <item x="224"/>
        <item x="63"/>
        <item x="203"/>
        <item x="206"/>
        <item x="205"/>
        <item x="204"/>
        <item x="18"/>
        <item x="172"/>
        <item x="135"/>
        <item x="26"/>
        <item x="145"/>
        <item x="144"/>
        <item x="12"/>
        <item x="143"/>
        <item x="142"/>
        <item x="207"/>
        <item x="49"/>
        <item x="43"/>
        <item x="167"/>
        <item x="47"/>
        <item x="141"/>
        <item x="23"/>
        <item x="219"/>
        <item x="139"/>
        <item x="138"/>
        <item x="126"/>
        <item x="136"/>
        <item x="42"/>
        <item x="56"/>
        <item x="16"/>
        <item x="41"/>
        <item x="226"/>
        <item x="30"/>
        <item x="146"/>
        <item x="57"/>
        <item x="134"/>
        <item x="133"/>
        <item x="132"/>
        <item x="131"/>
        <item x="14"/>
        <item x="130"/>
        <item x="129"/>
        <item x="227"/>
        <item x="128"/>
        <item x="127"/>
        <item x="156"/>
        <item x="158"/>
        <item x="11"/>
        <item x="137"/>
        <item x="166"/>
        <item x="0"/>
        <item x="51"/>
        <item x="165"/>
        <item x="164"/>
        <item x="163"/>
        <item x="162"/>
        <item x="161"/>
        <item x="160"/>
        <item x="220"/>
        <item x="210"/>
        <item x="209"/>
        <item x="159"/>
        <item x="40"/>
        <item x="48"/>
        <item x="58"/>
        <item x="147"/>
        <item x="157"/>
        <item x="59"/>
        <item x="168"/>
        <item x="155"/>
        <item x="154"/>
        <item x="153"/>
        <item x="211"/>
        <item x="152"/>
        <item x="151"/>
        <item x="150"/>
        <item x="149"/>
        <item x="148"/>
        <item x="20"/>
        <item x="19"/>
        <item x="187"/>
        <item t="default"/>
      </items>
    </pivotField>
    <pivotField showAll="0"/>
    <pivotField showAll="0"/>
    <pivotField showAll="0"/>
    <pivotField axis="axisCol" numFmtId="14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168">
        <item x="68"/>
        <item x="144"/>
        <item x="122"/>
        <item x="115"/>
        <item x="69"/>
        <item x="16"/>
        <item x="13"/>
        <item x="164"/>
        <item x="108"/>
        <item x="132"/>
        <item x="149"/>
        <item x="79"/>
        <item x="157"/>
        <item x="158"/>
        <item x="7"/>
        <item x="47"/>
        <item x="131"/>
        <item x="126"/>
        <item x="139"/>
        <item x="78"/>
        <item x="156"/>
        <item x="95"/>
        <item x="67"/>
        <item x="58"/>
        <item x="56"/>
        <item x="143"/>
        <item x="46"/>
        <item x="162"/>
        <item x="87"/>
        <item x="99"/>
        <item x="160"/>
        <item x="106"/>
        <item x="54"/>
        <item x="119"/>
        <item x="152"/>
        <item x="141"/>
        <item x="22"/>
        <item x="102"/>
        <item x="76"/>
        <item x="45"/>
        <item x="92"/>
        <item x="135"/>
        <item x="138"/>
        <item x="90"/>
        <item x="49"/>
        <item x="41"/>
        <item x="17"/>
        <item x="154"/>
        <item x="66"/>
        <item x="18"/>
        <item x="83"/>
        <item x="65"/>
        <item x="40"/>
        <item x="37"/>
        <item x="121"/>
        <item x="150"/>
        <item x="75"/>
        <item x="97"/>
        <item x="33"/>
        <item x="103"/>
        <item x="123"/>
        <item x="127"/>
        <item x="159"/>
        <item x="23"/>
        <item x="130"/>
        <item x="51"/>
        <item x="12"/>
        <item x="0"/>
        <item x="14"/>
        <item x="110"/>
        <item x="147"/>
        <item x="73"/>
        <item x="82"/>
        <item x="98"/>
        <item x="136"/>
        <item x="42"/>
        <item x="5"/>
        <item x="113"/>
        <item x="163"/>
        <item x="25"/>
        <item x="9"/>
        <item x="39"/>
        <item x="19"/>
        <item x="3"/>
        <item x="114"/>
        <item x="124"/>
        <item x="21"/>
        <item x="62"/>
        <item x="59"/>
        <item x="151"/>
        <item x="137"/>
        <item x="31"/>
        <item x="24"/>
        <item x="101"/>
        <item x="80"/>
        <item x="8"/>
        <item x="64"/>
        <item x="86"/>
        <item x="57"/>
        <item x="161"/>
        <item x="107"/>
        <item x="6"/>
        <item x="133"/>
        <item x="61"/>
        <item x="2"/>
        <item x="38"/>
        <item x="100"/>
        <item x="91"/>
        <item x="63"/>
        <item x="32"/>
        <item x="81"/>
        <item x="109"/>
        <item x="60"/>
        <item x="43"/>
        <item x="53"/>
        <item x="52"/>
        <item x="120"/>
        <item x="48"/>
        <item x="153"/>
        <item x="27"/>
        <item x="4"/>
        <item x="140"/>
        <item x="26"/>
        <item x="129"/>
        <item x="72"/>
        <item x="112"/>
        <item x="10"/>
        <item x="148"/>
        <item x="35"/>
        <item x="118"/>
        <item x="36"/>
        <item x="166"/>
        <item x="85"/>
        <item x="55"/>
        <item x="34"/>
        <item x="29"/>
        <item x="105"/>
        <item x="93"/>
        <item x="71"/>
        <item x="117"/>
        <item x="28"/>
        <item x="116"/>
        <item x="128"/>
        <item x="96"/>
        <item x="145"/>
        <item x="30"/>
        <item x="20"/>
        <item x="125"/>
        <item x="11"/>
        <item x="104"/>
        <item x="111"/>
        <item x="146"/>
        <item x="50"/>
        <item x="84"/>
        <item x="74"/>
        <item x="70"/>
        <item x="142"/>
        <item x="44"/>
        <item x="15"/>
        <item x="134"/>
        <item x="89"/>
        <item x="77"/>
        <item x="88"/>
        <item x="165"/>
        <item x="155"/>
        <item x="94"/>
        <item x="1"/>
        <item t="default"/>
      </items>
    </pivotField>
    <pivotField numFmtId="40" showAll="0"/>
    <pivotField numFmtId="40" showAll="0"/>
    <pivotField numFmtId="40" showAll="0"/>
    <pivotField numFmtId="40" showAll="0"/>
    <pivotField numFmtId="40" showAll="0"/>
  </pivotFields>
  <rowFields count="3">
    <field x="0"/>
    <field x="8"/>
    <field x="3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7"/>
  </colFields>
  <colItems count="5">
    <i>
      <x v="1"/>
    </i>
    <i>
      <x v="4"/>
    </i>
    <i>
      <x v="5"/>
    </i>
    <i>
      <x v="6"/>
    </i>
    <i t="grand">
      <x/>
    </i>
  </colItems>
  <dataFields count="1">
    <dataField name="Maj Org Code Desrciption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A5" sqref="A5"/>
    </sheetView>
  </sheetViews>
  <sheetFormatPr defaultRowHeight="15" x14ac:dyDescent="0.25"/>
  <cols>
    <col min="1" max="1" width="32.7109375" customWidth="1"/>
    <col min="2" max="6" width="8.7109375" customWidth="1"/>
    <col min="7" max="7" width="12.7109375" customWidth="1"/>
    <col min="8" max="8" width="9.7109375" bestFit="1" customWidth="1"/>
    <col min="9" max="10" width="10.7109375" bestFit="1" customWidth="1"/>
    <col min="11" max="22" width="9.7109375" bestFit="1" customWidth="1"/>
    <col min="23" max="28" width="10.7109375" bestFit="1" customWidth="1"/>
    <col min="29" max="29" width="9.7109375" bestFit="1" customWidth="1"/>
    <col min="30" max="30" width="8.7109375" bestFit="1" customWidth="1"/>
    <col min="31" max="34" width="9.7109375" bestFit="1" customWidth="1"/>
    <col min="35" max="35" width="8.7109375" bestFit="1" customWidth="1"/>
    <col min="36" max="38" width="9.7109375" bestFit="1" customWidth="1"/>
    <col min="39" max="40" width="8.7109375" bestFit="1" customWidth="1"/>
    <col min="41" max="45" width="9.7109375" bestFit="1" customWidth="1"/>
    <col min="46" max="46" width="11.28515625" bestFit="1" customWidth="1"/>
  </cols>
  <sheetData>
    <row r="1" spans="1:8" ht="23.25" x14ac:dyDescent="0.35">
      <c r="A1" s="16" t="s">
        <v>507</v>
      </c>
      <c r="B1" s="17"/>
      <c r="C1" s="17"/>
      <c r="D1" s="17"/>
      <c r="E1" s="17"/>
      <c r="F1" s="17"/>
      <c r="G1" s="17"/>
      <c r="H1" s="19"/>
    </row>
    <row r="2" spans="1:8" ht="15.75" x14ac:dyDescent="0.25">
      <c r="A2" s="18" t="s">
        <v>506</v>
      </c>
      <c r="B2" s="17"/>
      <c r="C2" s="17"/>
      <c r="D2" s="17"/>
      <c r="E2" s="17"/>
      <c r="F2" s="17"/>
      <c r="G2" s="17"/>
      <c r="H2" s="19"/>
    </row>
    <row r="3" spans="1:8" x14ac:dyDescent="0.25">
      <c r="A3" s="12" t="s">
        <v>509</v>
      </c>
      <c r="B3" s="12" t="s">
        <v>508</v>
      </c>
    </row>
    <row r="4" spans="1:8" x14ac:dyDescent="0.25">
      <c r="A4" s="12" t="s">
        <v>510</v>
      </c>
      <c r="B4" s="13" t="s">
        <v>502</v>
      </c>
      <c r="C4" s="13" t="s">
        <v>503</v>
      </c>
      <c r="D4" s="13" t="s">
        <v>504</v>
      </c>
      <c r="E4" s="13" t="s">
        <v>505</v>
      </c>
      <c r="F4" s="13" t="s">
        <v>501</v>
      </c>
    </row>
    <row r="5" spans="1:8" x14ac:dyDescent="0.25">
      <c r="A5" s="14" t="s">
        <v>13</v>
      </c>
      <c r="B5" s="15"/>
      <c r="C5" s="15"/>
      <c r="D5" s="15">
        <v>1</v>
      </c>
      <c r="E5" s="15"/>
      <c r="F5" s="15">
        <v>1</v>
      </c>
    </row>
    <row r="6" spans="1:8" x14ac:dyDescent="0.25">
      <c r="A6" s="14" t="s">
        <v>18</v>
      </c>
      <c r="B6" s="15"/>
      <c r="C6" s="15"/>
      <c r="D6" s="15">
        <v>5</v>
      </c>
      <c r="E6" s="15">
        <v>1</v>
      </c>
      <c r="F6" s="15">
        <v>6</v>
      </c>
    </row>
    <row r="7" spans="1:8" x14ac:dyDescent="0.25">
      <c r="A7" s="14" t="s">
        <v>32</v>
      </c>
      <c r="B7" s="15"/>
      <c r="C7" s="15">
        <v>2</v>
      </c>
      <c r="D7" s="15">
        <v>2</v>
      </c>
      <c r="E7" s="15">
        <v>4</v>
      </c>
      <c r="F7" s="15">
        <v>8</v>
      </c>
    </row>
    <row r="8" spans="1:8" x14ac:dyDescent="0.25">
      <c r="A8" s="14" t="s">
        <v>52</v>
      </c>
      <c r="B8" s="15"/>
      <c r="C8" s="15">
        <v>2</v>
      </c>
      <c r="D8" s="15">
        <v>2</v>
      </c>
      <c r="E8" s="15">
        <v>3</v>
      </c>
      <c r="F8" s="15">
        <v>7</v>
      </c>
    </row>
    <row r="9" spans="1:8" x14ac:dyDescent="0.25">
      <c r="A9" s="14" t="s">
        <v>67</v>
      </c>
      <c r="B9" s="15"/>
      <c r="C9" s="15">
        <v>1</v>
      </c>
      <c r="D9" s="15">
        <v>4</v>
      </c>
      <c r="E9" s="15">
        <v>14</v>
      </c>
      <c r="F9" s="15">
        <v>19</v>
      </c>
    </row>
    <row r="10" spans="1:8" x14ac:dyDescent="0.25">
      <c r="A10" s="14" t="s">
        <v>109</v>
      </c>
      <c r="B10" s="15"/>
      <c r="C10" s="15"/>
      <c r="D10" s="15">
        <v>3</v>
      </c>
      <c r="E10" s="15">
        <v>8</v>
      </c>
      <c r="F10" s="15">
        <v>11</v>
      </c>
    </row>
    <row r="11" spans="1:8" x14ac:dyDescent="0.25">
      <c r="A11" s="14" t="s">
        <v>137</v>
      </c>
      <c r="B11" s="15"/>
      <c r="C11" s="15"/>
      <c r="D11" s="15"/>
      <c r="E11" s="15">
        <v>1</v>
      </c>
      <c r="F11" s="15">
        <v>1</v>
      </c>
    </row>
    <row r="12" spans="1:8" x14ac:dyDescent="0.25">
      <c r="A12" s="14" t="s">
        <v>141</v>
      </c>
      <c r="B12" s="15"/>
      <c r="C12" s="15"/>
      <c r="D12" s="15"/>
      <c r="E12" s="15">
        <v>2</v>
      </c>
      <c r="F12" s="15">
        <v>2</v>
      </c>
    </row>
    <row r="13" spans="1:8" x14ac:dyDescent="0.25">
      <c r="A13" s="14" t="s">
        <v>147</v>
      </c>
      <c r="B13" s="15"/>
      <c r="C13" s="15"/>
      <c r="D13" s="15"/>
      <c r="E13" s="15">
        <v>1</v>
      </c>
      <c r="F13" s="15">
        <v>1</v>
      </c>
    </row>
    <row r="14" spans="1:8" x14ac:dyDescent="0.25">
      <c r="A14" s="14" t="s">
        <v>151</v>
      </c>
      <c r="B14" s="15"/>
      <c r="C14" s="15"/>
      <c r="D14" s="15">
        <v>2</v>
      </c>
      <c r="E14" s="15">
        <v>1</v>
      </c>
      <c r="F14" s="15">
        <v>3</v>
      </c>
    </row>
    <row r="15" spans="1:8" x14ac:dyDescent="0.25">
      <c r="A15" s="14" t="s">
        <v>159</v>
      </c>
      <c r="B15" s="15"/>
      <c r="C15" s="15"/>
      <c r="D15" s="15">
        <v>1</v>
      </c>
      <c r="E15" s="15"/>
      <c r="F15" s="15">
        <v>1</v>
      </c>
    </row>
    <row r="16" spans="1:8" x14ac:dyDescent="0.25">
      <c r="A16" s="14" t="s">
        <v>163</v>
      </c>
      <c r="B16" s="15"/>
      <c r="C16" s="15"/>
      <c r="D16" s="15">
        <v>1</v>
      </c>
      <c r="E16" s="15">
        <v>2</v>
      </c>
      <c r="F16" s="15">
        <v>3</v>
      </c>
    </row>
    <row r="17" spans="1:6" x14ac:dyDescent="0.25">
      <c r="A17" s="14" t="s">
        <v>170</v>
      </c>
      <c r="B17" s="15"/>
      <c r="C17" s="15"/>
      <c r="D17" s="15"/>
      <c r="E17" s="15">
        <v>1</v>
      </c>
      <c r="F17" s="15">
        <v>1</v>
      </c>
    </row>
    <row r="18" spans="1:6" x14ac:dyDescent="0.25">
      <c r="A18" s="14" t="s">
        <v>174</v>
      </c>
      <c r="B18" s="15"/>
      <c r="C18" s="15">
        <v>10</v>
      </c>
      <c r="D18" s="15">
        <v>34</v>
      </c>
      <c r="E18" s="15">
        <v>90</v>
      </c>
      <c r="F18" s="15">
        <v>134</v>
      </c>
    </row>
    <row r="19" spans="1:6" x14ac:dyDescent="0.25">
      <c r="A19" s="14" t="s">
        <v>432</v>
      </c>
      <c r="B19" s="15"/>
      <c r="C19" s="15"/>
      <c r="D19" s="15">
        <v>1</v>
      </c>
      <c r="E19" s="15">
        <v>1</v>
      </c>
      <c r="F19" s="15">
        <v>2</v>
      </c>
    </row>
    <row r="20" spans="1:6" x14ac:dyDescent="0.25">
      <c r="A20" s="14" t="s">
        <v>439</v>
      </c>
      <c r="B20" s="15">
        <v>1</v>
      </c>
      <c r="C20" s="15">
        <v>4</v>
      </c>
      <c r="D20" s="15">
        <v>13</v>
      </c>
      <c r="E20" s="15">
        <v>7</v>
      </c>
      <c r="F20" s="15">
        <v>25</v>
      </c>
    </row>
    <row r="21" spans="1:6" x14ac:dyDescent="0.25">
      <c r="A21" s="14" t="s">
        <v>479</v>
      </c>
      <c r="B21" s="15"/>
      <c r="C21" s="15"/>
      <c r="D21" s="15">
        <v>1</v>
      </c>
      <c r="E21" s="15"/>
      <c r="F21" s="15">
        <v>1</v>
      </c>
    </row>
    <row r="22" spans="1:6" x14ac:dyDescent="0.25">
      <c r="A22" s="14" t="s">
        <v>483</v>
      </c>
      <c r="B22" s="15"/>
      <c r="C22" s="15"/>
      <c r="D22" s="15"/>
      <c r="E22" s="15">
        <v>1</v>
      </c>
      <c r="F22" s="15">
        <v>1</v>
      </c>
    </row>
    <row r="23" spans="1:6" x14ac:dyDescent="0.25">
      <c r="A23" s="14" t="s">
        <v>487</v>
      </c>
      <c r="B23" s="15"/>
      <c r="C23" s="15"/>
      <c r="D23" s="15">
        <v>1</v>
      </c>
      <c r="E23" s="15"/>
      <c r="F23" s="15">
        <v>1</v>
      </c>
    </row>
    <row r="24" spans="1:6" x14ac:dyDescent="0.25">
      <c r="A24" s="14" t="s">
        <v>491</v>
      </c>
      <c r="B24" s="15"/>
      <c r="C24" s="15"/>
      <c r="D24" s="15"/>
      <c r="E24" s="15">
        <v>1</v>
      </c>
      <c r="F24" s="15">
        <v>1</v>
      </c>
    </row>
    <row r="25" spans="1:6" x14ac:dyDescent="0.25">
      <c r="A25" s="14" t="s">
        <v>495</v>
      </c>
      <c r="B25" s="15"/>
      <c r="C25" s="15"/>
      <c r="D25" s="15"/>
      <c r="E25" s="15">
        <v>1</v>
      </c>
      <c r="F25" s="15">
        <v>1</v>
      </c>
    </row>
    <row r="26" spans="1:6" x14ac:dyDescent="0.25">
      <c r="A26" s="14" t="s">
        <v>501</v>
      </c>
      <c r="B26" s="15">
        <v>1</v>
      </c>
      <c r="C26" s="15">
        <v>19</v>
      </c>
      <c r="D26" s="15">
        <v>71</v>
      </c>
      <c r="E26" s="15">
        <v>139</v>
      </c>
      <c r="F26" s="15">
        <v>230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workbookViewId="0">
      <pane ySplit="1" topLeftCell="A212" activePane="bottomLeft" state="frozen"/>
      <selection pane="bottomLeft"/>
    </sheetView>
  </sheetViews>
  <sheetFormatPr defaultRowHeight="15" x14ac:dyDescent="0.25"/>
  <cols>
    <col min="1" max="1" width="12.42578125" customWidth="1"/>
    <col min="2" max="2" width="11" bestFit="1" customWidth="1"/>
    <col min="3" max="3" width="12.28515625" customWidth="1"/>
    <col min="8" max="8" width="13.7109375" bestFit="1" customWidth="1"/>
    <col min="9" max="9" width="27.7109375" customWidth="1"/>
    <col min="10" max="14" width="15.7109375" customWidth="1"/>
  </cols>
  <sheetData>
    <row r="1" spans="1:14" ht="30" x14ac:dyDescent="0.25">
      <c r="A1" s="2" t="s">
        <v>499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4" t="s">
        <v>9</v>
      </c>
      <c r="L1" s="5" t="s">
        <v>10</v>
      </c>
      <c r="M1" s="6" t="s">
        <v>11</v>
      </c>
      <c r="N1" s="7" t="s">
        <v>12</v>
      </c>
    </row>
    <row r="2" spans="1:14" x14ac:dyDescent="0.25">
      <c r="A2" t="s">
        <v>13</v>
      </c>
      <c r="B2">
        <v>2080206000</v>
      </c>
      <c r="C2" t="s">
        <v>14</v>
      </c>
      <c r="D2">
        <v>668672</v>
      </c>
      <c r="E2" t="s">
        <v>15</v>
      </c>
      <c r="F2">
        <v>668672</v>
      </c>
      <c r="G2" t="s">
        <v>16</v>
      </c>
      <c r="H2" s="1">
        <v>42369</v>
      </c>
      <c r="I2" t="s">
        <v>17</v>
      </c>
      <c r="J2" s="8">
        <v>0</v>
      </c>
      <c r="K2" s="8">
        <v>-239500</v>
      </c>
      <c r="L2" s="8">
        <v>0</v>
      </c>
      <c r="M2" s="8">
        <v>0</v>
      </c>
      <c r="N2" s="8">
        <v>0</v>
      </c>
    </row>
    <row r="3" spans="1:14" x14ac:dyDescent="0.25">
      <c r="A3" t="s">
        <v>18</v>
      </c>
      <c r="B3">
        <v>2160301000</v>
      </c>
      <c r="C3" t="s">
        <v>19</v>
      </c>
      <c r="D3">
        <v>630427</v>
      </c>
      <c r="G3" t="s">
        <v>20</v>
      </c>
      <c r="H3" s="1">
        <v>42185</v>
      </c>
      <c r="I3" t="s">
        <v>21</v>
      </c>
      <c r="J3" s="8">
        <v>0</v>
      </c>
      <c r="K3" s="8">
        <v>0</v>
      </c>
      <c r="L3" s="8">
        <v>0</v>
      </c>
      <c r="M3" s="8">
        <v>0</v>
      </c>
      <c r="N3" s="8">
        <v>0</v>
      </c>
    </row>
    <row r="4" spans="1:14" x14ac:dyDescent="0.25">
      <c r="A4" t="s">
        <v>18</v>
      </c>
      <c r="B4">
        <v>2160301000</v>
      </c>
      <c r="C4" t="s">
        <v>19</v>
      </c>
      <c r="D4">
        <v>628123</v>
      </c>
      <c r="G4" t="s">
        <v>22</v>
      </c>
      <c r="H4" s="1">
        <v>42338</v>
      </c>
      <c r="I4" t="s">
        <v>23</v>
      </c>
      <c r="J4" s="8">
        <v>0</v>
      </c>
      <c r="K4" s="8">
        <v>0</v>
      </c>
      <c r="L4" s="8">
        <v>0</v>
      </c>
      <c r="M4" s="8">
        <v>0</v>
      </c>
      <c r="N4" s="8">
        <v>-59183.82</v>
      </c>
    </row>
    <row r="5" spans="1:14" x14ac:dyDescent="0.25">
      <c r="A5" t="s">
        <v>18</v>
      </c>
      <c r="B5">
        <v>2160301000</v>
      </c>
      <c r="C5" t="s">
        <v>19</v>
      </c>
      <c r="D5">
        <v>623977</v>
      </c>
      <c r="G5" t="s">
        <v>24</v>
      </c>
      <c r="H5" s="1">
        <v>42369</v>
      </c>
      <c r="I5" t="s">
        <v>25</v>
      </c>
      <c r="J5" s="8">
        <v>0</v>
      </c>
      <c r="K5" s="8">
        <v>0</v>
      </c>
      <c r="L5" s="8">
        <v>46218.5</v>
      </c>
      <c r="M5" s="8">
        <v>0</v>
      </c>
      <c r="N5" s="8">
        <v>0</v>
      </c>
    </row>
    <row r="6" spans="1:14" x14ac:dyDescent="0.25">
      <c r="A6" t="s">
        <v>18</v>
      </c>
      <c r="B6">
        <v>2160301000</v>
      </c>
      <c r="C6" t="s">
        <v>19</v>
      </c>
      <c r="D6">
        <v>633090</v>
      </c>
      <c r="G6" t="s">
        <v>26</v>
      </c>
      <c r="H6" s="1">
        <v>42356</v>
      </c>
      <c r="I6" t="s">
        <v>27</v>
      </c>
      <c r="J6" s="8">
        <v>0</v>
      </c>
      <c r="K6" s="8">
        <v>0</v>
      </c>
      <c r="L6" s="8">
        <v>3189.28</v>
      </c>
      <c r="M6" s="8">
        <v>0</v>
      </c>
      <c r="N6" s="8">
        <v>0</v>
      </c>
    </row>
    <row r="7" spans="1:14" x14ac:dyDescent="0.25">
      <c r="A7" t="s">
        <v>18</v>
      </c>
      <c r="B7">
        <v>2160301000</v>
      </c>
      <c r="C7" t="s">
        <v>19</v>
      </c>
      <c r="D7">
        <v>630869</v>
      </c>
      <c r="E7" t="s">
        <v>15</v>
      </c>
      <c r="F7">
        <v>630869</v>
      </c>
      <c r="G7" t="s">
        <v>28</v>
      </c>
      <c r="H7" s="1">
        <v>42272</v>
      </c>
      <c r="I7" t="s">
        <v>29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x14ac:dyDescent="0.25">
      <c r="A8" t="s">
        <v>18</v>
      </c>
      <c r="B8">
        <v>2160301000</v>
      </c>
      <c r="C8" t="s">
        <v>19</v>
      </c>
      <c r="D8">
        <v>630886</v>
      </c>
      <c r="E8" t="s">
        <v>15</v>
      </c>
      <c r="F8">
        <v>630886</v>
      </c>
      <c r="G8" t="s">
        <v>30</v>
      </c>
      <c r="H8" s="1">
        <v>42460</v>
      </c>
      <c r="I8" t="s">
        <v>31</v>
      </c>
      <c r="J8" s="8">
        <v>0</v>
      </c>
      <c r="K8" s="8">
        <v>0</v>
      </c>
      <c r="L8" s="8">
        <v>0</v>
      </c>
      <c r="M8" s="8">
        <v>0</v>
      </c>
      <c r="N8" s="8">
        <v>0</v>
      </c>
    </row>
    <row r="9" spans="1:14" x14ac:dyDescent="0.25">
      <c r="A9" t="s">
        <v>32</v>
      </c>
      <c r="B9">
        <v>2540748100</v>
      </c>
      <c r="C9" t="s">
        <v>33</v>
      </c>
      <c r="D9">
        <v>644427</v>
      </c>
      <c r="E9" t="s">
        <v>34</v>
      </c>
      <c r="F9">
        <v>668525</v>
      </c>
      <c r="G9" t="s">
        <v>35</v>
      </c>
      <c r="H9" s="1">
        <v>42247</v>
      </c>
      <c r="I9" t="s">
        <v>36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 x14ac:dyDescent="0.25">
      <c r="A10" t="s">
        <v>32</v>
      </c>
      <c r="B10">
        <v>2540782000</v>
      </c>
      <c r="C10" t="s">
        <v>37</v>
      </c>
      <c r="D10">
        <v>623308</v>
      </c>
      <c r="E10" t="s">
        <v>34</v>
      </c>
      <c r="F10">
        <v>622969</v>
      </c>
      <c r="G10" t="s">
        <v>38</v>
      </c>
      <c r="H10" s="1">
        <v>42444</v>
      </c>
      <c r="I10" t="s">
        <v>39</v>
      </c>
      <c r="J10" s="8">
        <v>19</v>
      </c>
      <c r="K10" s="8">
        <v>0</v>
      </c>
      <c r="L10" s="8">
        <v>2943.99</v>
      </c>
      <c r="M10" s="8">
        <v>0</v>
      </c>
      <c r="N10" s="8">
        <v>0</v>
      </c>
    </row>
    <row r="11" spans="1:14" x14ac:dyDescent="0.25">
      <c r="A11" t="s">
        <v>32</v>
      </c>
      <c r="B11">
        <v>2540748100</v>
      </c>
      <c r="C11" t="s">
        <v>33</v>
      </c>
      <c r="D11">
        <v>644609</v>
      </c>
      <c r="E11" t="s">
        <v>34</v>
      </c>
      <c r="F11">
        <v>662490</v>
      </c>
      <c r="G11" t="s">
        <v>40</v>
      </c>
      <c r="H11" s="1">
        <v>41882</v>
      </c>
      <c r="I11" t="s">
        <v>36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x14ac:dyDescent="0.25">
      <c r="A12" t="s">
        <v>32</v>
      </c>
      <c r="B12">
        <v>2540114000</v>
      </c>
      <c r="C12" t="s">
        <v>41</v>
      </c>
      <c r="D12">
        <v>630138</v>
      </c>
      <c r="G12" t="s">
        <v>42</v>
      </c>
      <c r="H12" s="1">
        <v>42465</v>
      </c>
      <c r="I12" t="s">
        <v>43</v>
      </c>
      <c r="J12" s="8">
        <v>0</v>
      </c>
      <c r="K12" s="8">
        <v>0</v>
      </c>
      <c r="L12" s="8">
        <v>0</v>
      </c>
      <c r="M12" s="8">
        <v>12610.18</v>
      </c>
      <c r="N12" s="8">
        <v>0</v>
      </c>
    </row>
    <row r="13" spans="1:14" x14ac:dyDescent="0.25">
      <c r="A13" t="s">
        <v>32</v>
      </c>
      <c r="B13">
        <v>2540748100</v>
      </c>
      <c r="C13" t="s">
        <v>33</v>
      </c>
      <c r="D13">
        <v>668525</v>
      </c>
      <c r="E13" t="s">
        <v>15</v>
      </c>
      <c r="F13">
        <v>668525</v>
      </c>
      <c r="G13" t="s">
        <v>44</v>
      </c>
      <c r="H13" s="1">
        <v>42247</v>
      </c>
      <c r="I13" t="s">
        <v>36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</row>
    <row r="14" spans="1:14" x14ac:dyDescent="0.25">
      <c r="A14" t="s">
        <v>32</v>
      </c>
      <c r="B14">
        <v>2540748100</v>
      </c>
      <c r="C14" t="s">
        <v>33</v>
      </c>
      <c r="D14">
        <v>662490</v>
      </c>
      <c r="E14" t="s">
        <v>15</v>
      </c>
      <c r="F14">
        <v>662490</v>
      </c>
      <c r="G14" t="s">
        <v>45</v>
      </c>
      <c r="H14" s="1">
        <v>41882</v>
      </c>
      <c r="I14" t="s">
        <v>36</v>
      </c>
      <c r="J14" s="8">
        <v>0</v>
      </c>
      <c r="K14" s="8">
        <v>-174755.13</v>
      </c>
      <c r="L14" s="8">
        <v>0</v>
      </c>
      <c r="M14" s="8">
        <v>0</v>
      </c>
      <c r="N14" s="8">
        <v>0</v>
      </c>
    </row>
    <row r="15" spans="1:14" x14ac:dyDescent="0.25">
      <c r="A15" t="s">
        <v>32</v>
      </c>
      <c r="B15">
        <v>2541101000</v>
      </c>
      <c r="C15" t="s">
        <v>46</v>
      </c>
      <c r="D15">
        <v>632901</v>
      </c>
      <c r="E15" t="s">
        <v>34</v>
      </c>
      <c r="F15">
        <v>632264</v>
      </c>
      <c r="G15" t="s">
        <v>47</v>
      </c>
      <c r="H15" s="1">
        <v>42490</v>
      </c>
      <c r="I15" t="s">
        <v>48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4" x14ac:dyDescent="0.25">
      <c r="A16" t="s">
        <v>32</v>
      </c>
      <c r="B16">
        <v>2540540000</v>
      </c>
      <c r="C16" t="s">
        <v>49</v>
      </c>
      <c r="D16">
        <v>667372</v>
      </c>
      <c r="G16" t="s">
        <v>50</v>
      </c>
      <c r="H16" s="1">
        <v>42460</v>
      </c>
      <c r="I16" t="s">
        <v>51</v>
      </c>
      <c r="J16" s="8">
        <v>0</v>
      </c>
      <c r="K16" s="8">
        <v>0</v>
      </c>
      <c r="L16" s="8">
        <v>0</v>
      </c>
      <c r="M16" s="8">
        <v>24233.34</v>
      </c>
      <c r="N16" s="8">
        <v>0</v>
      </c>
    </row>
    <row r="17" spans="1:14" x14ac:dyDescent="0.25">
      <c r="A17" t="s">
        <v>52</v>
      </c>
      <c r="B17">
        <v>2580001000</v>
      </c>
      <c r="C17" t="s">
        <v>53</v>
      </c>
      <c r="D17">
        <v>640764</v>
      </c>
      <c r="E17" t="s">
        <v>34</v>
      </c>
      <c r="F17">
        <v>666517</v>
      </c>
      <c r="G17" t="s">
        <v>54</v>
      </c>
      <c r="H17" s="1">
        <v>42308</v>
      </c>
      <c r="I17" t="s">
        <v>55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x14ac:dyDescent="0.25">
      <c r="A18" t="s">
        <v>52</v>
      </c>
      <c r="B18">
        <v>2580001000</v>
      </c>
      <c r="C18" t="s">
        <v>53</v>
      </c>
      <c r="D18">
        <v>666517</v>
      </c>
      <c r="E18" t="s">
        <v>15</v>
      </c>
      <c r="F18">
        <v>666517</v>
      </c>
      <c r="G18" t="s">
        <v>56</v>
      </c>
      <c r="H18" s="1">
        <v>42490</v>
      </c>
      <c r="I18" t="s">
        <v>55</v>
      </c>
      <c r="J18" s="8">
        <v>0</v>
      </c>
      <c r="K18" s="8">
        <v>0</v>
      </c>
      <c r="L18" s="8">
        <v>0</v>
      </c>
      <c r="M18" s="8">
        <v>-15768.55</v>
      </c>
      <c r="N18" s="8">
        <v>-7.18</v>
      </c>
    </row>
    <row r="19" spans="1:14" x14ac:dyDescent="0.25">
      <c r="A19" t="s">
        <v>52</v>
      </c>
      <c r="B19">
        <v>2580005010</v>
      </c>
      <c r="C19" t="s">
        <v>57</v>
      </c>
      <c r="D19">
        <v>630615</v>
      </c>
      <c r="G19" t="s">
        <v>58</v>
      </c>
      <c r="H19" s="1">
        <v>42338</v>
      </c>
      <c r="I19" t="s">
        <v>59</v>
      </c>
      <c r="J19" s="8">
        <v>0</v>
      </c>
      <c r="K19" s="8">
        <v>0</v>
      </c>
      <c r="L19" s="8">
        <v>0</v>
      </c>
      <c r="M19" s="8">
        <v>3953.34</v>
      </c>
      <c r="N19" s="8">
        <v>0</v>
      </c>
    </row>
    <row r="20" spans="1:14" x14ac:dyDescent="0.25">
      <c r="A20" t="s">
        <v>52</v>
      </c>
      <c r="B20">
        <v>2580001000</v>
      </c>
      <c r="C20" t="s">
        <v>53</v>
      </c>
      <c r="D20">
        <v>660938</v>
      </c>
      <c r="G20" t="s">
        <v>60</v>
      </c>
      <c r="H20" s="1">
        <v>42490</v>
      </c>
      <c r="I20" t="s">
        <v>61</v>
      </c>
      <c r="J20" s="8">
        <v>0</v>
      </c>
      <c r="K20" s="8">
        <v>0</v>
      </c>
      <c r="L20" s="8">
        <v>0</v>
      </c>
      <c r="M20" s="8">
        <v>-13188.86</v>
      </c>
      <c r="N20" s="8">
        <v>0</v>
      </c>
    </row>
    <row r="21" spans="1:14" x14ac:dyDescent="0.25">
      <c r="A21" t="s">
        <v>52</v>
      </c>
      <c r="B21">
        <v>2580001000</v>
      </c>
      <c r="C21" t="s">
        <v>53</v>
      </c>
      <c r="D21">
        <v>801340</v>
      </c>
      <c r="E21" t="s">
        <v>34</v>
      </c>
      <c r="F21">
        <v>801316</v>
      </c>
      <c r="G21" t="s">
        <v>62</v>
      </c>
      <c r="H21" s="1">
        <v>41882</v>
      </c>
      <c r="I21" t="s">
        <v>63</v>
      </c>
      <c r="J21" s="8">
        <v>0</v>
      </c>
      <c r="K21" s="8">
        <v>0</v>
      </c>
      <c r="L21" s="8">
        <v>42032</v>
      </c>
      <c r="M21" s="8">
        <v>0</v>
      </c>
      <c r="N21" s="8">
        <v>0</v>
      </c>
    </row>
    <row r="22" spans="1:14" x14ac:dyDescent="0.25">
      <c r="A22" t="s">
        <v>52</v>
      </c>
      <c r="B22">
        <v>2580001000</v>
      </c>
      <c r="C22" t="s">
        <v>53</v>
      </c>
      <c r="D22">
        <v>801316</v>
      </c>
      <c r="E22" t="s">
        <v>15</v>
      </c>
      <c r="F22">
        <v>801316</v>
      </c>
      <c r="G22" t="s">
        <v>64</v>
      </c>
      <c r="H22" s="1">
        <v>41882</v>
      </c>
      <c r="I22" t="s">
        <v>63</v>
      </c>
      <c r="J22" s="8">
        <v>0</v>
      </c>
      <c r="K22" s="8">
        <v>0</v>
      </c>
      <c r="L22" s="8">
        <v>40.82</v>
      </c>
      <c r="M22" s="8">
        <v>0</v>
      </c>
      <c r="N22" s="8">
        <v>0</v>
      </c>
    </row>
    <row r="23" spans="1:14" x14ac:dyDescent="0.25">
      <c r="A23" t="s">
        <v>52</v>
      </c>
      <c r="B23">
        <v>2580001000</v>
      </c>
      <c r="C23" t="s">
        <v>53</v>
      </c>
      <c r="D23">
        <v>631055</v>
      </c>
      <c r="G23" t="s">
        <v>65</v>
      </c>
      <c r="H23" s="1">
        <v>42429</v>
      </c>
      <c r="I23" t="s">
        <v>66</v>
      </c>
      <c r="J23" s="8">
        <v>0</v>
      </c>
      <c r="K23" s="8">
        <v>0</v>
      </c>
      <c r="L23" s="8">
        <v>0</v>
      </c>
      <c r="M23" s="8">
        <v>6137.84</v>
      </c>
      <c r="N23" s="8">
        <v>0</v>
      </c>
    </row>
    <row r="24" spans="1:14" x14ac:dyDescent="0.25">
      <c r="A24" t="s">
        <v>67</v>
      </c>
      <c r="B24">
        <v>2600007130</v>
      </c>
      <c r="C24" t="s">
        <v>68</v>
      </c>
      <c r="D24">
        <v>632197</v>
      </c>
      <c r="G24" t="s">
        <v>69</v>
      </c>
      <c r="H24" s="1">
        <v>42308</v>
      </c>
      <c r="I24" t="s">
        <v>70</v>
      </c>
      <c r="J24" s="8">
        <v>103024</v>
      </c>
      <c r="K24" s="8">
        <v>0</v>
      </c>
      <c r="L24" s="8">
        <v>0</v>
      </c>
      <c r="M24" s="8">
        <v>0</v>
      </c>
      <c r="N24" s="8">
        <v>0</v>
      </c>
    </row>
    <row r="25" spans="1:14" x14ac:dyDescent="0.25">
      <c r="A25" t="s">
        <v>67</v>
      </c>
      <c r="B25">
        <v>2600007130</v>
      </c>
      <c r="C25" t="s">
        <v>68</v>
      </c>
      <c r="D25">
        <v>665465</v>
      </c>
      <c r="G25" t="s">
        <v>71</v>
      </c>
      <c r="H25" s="1">
        <v>42094</v>
      </c>
      <c r="I25" t="s">
        <v>70</v>
      </c>
      <c r="J25" s="8">
        <v>0</v>
      </c>
      <c r="K25" s="8">
        <v>0</v>
      </c>
      <c r="L25" s="8">
        <v>0</v>
      </c>
      <c r="M25" s="8">
        <v>0</v>
      </c>
      <c r="N25" s="8">
        <v>-6153.12</v>
      </c>
    </row>
    <row r="26" spans="1:14" x14ac:dyDescent="0.25">
      <c r="A26" t="s">
        <v>67</v>
      </c>
      <c r="B26">
        <v>2600002000</v>
      </c>
      <c r="C26" t="s">
        <v>72</v>
      </c>
      <c r="D26">
        <v>633095</v>
      </c>
      <c r="G26" t="s">
        <v>73</v>
      </c>
      <c r="H26" s="1">
        <v>42454</v>
      </c>
      <c r="I26" t="s">
        <v>74</v>
      </c>
      <c r="J26" s="8">
        <v>0</v>
      </c>
      <c r="K26" s="8">
        <v>0</v>
      </c>
      <c r="L26" s="8">
        <v>0</v>
      </c>
      <c r="M26" s="8">
        <v>434.65</v>
      </c>
      <c r="N26" s="8">
        <v>0</v>
      </c>
    </row>
    <row r="27" spans="1:14" x14ac:dyDescent="0.25">
      <c r="A27" t="s">
        <v>67</v>
      </c>
      <c r="B27">
        <v>2600010000</v>
      </c>
      <c r="C27" t="s">
        <v>75</v>
      </c>
      <c r="D27">
        <v>628477</v>
      </c>
      <c r="G27" t="s">
        <v>76</v>
      </c>
      <c r="H27" s="1">
        <v>42277</v>
      </c>
      <c r="I27" t="s">
        <v>77</v>
      </c>
      <c r="J27" s="8">
        <v>0</v>
      </c>
      <c r="K27" s="8">
        <v>0</v>
      </c>
      <c r="L27" s="8">
        <v>0</v>
      </c>
      <c r="M27" s="8">
        <v>6637.92</v>
      </c>
      <c r="N27" s="8">
        <v>-6637.92</v>
      </c>
    </row>
    <row r="28" spans="1:14" x14ac:dyDescent="0.25">
      <c r="A28" t="s">
        <v>67</v>
      </c>
      <c r="B28">
        <v>2600010000</v>
      </c>
      <c r="C28" t="s">
        <v>75</v>
      </c>
      <c r="D28">
        <v>661845</v>
      </c>
      <c r="G28" t="s">
        <v>78</v>
      </c>
      <c r="H28" s="1">
        <v>42460</v>
      </c>
      <c r="I28" t="s">
        <v>79</v>
      </c>
      <c r="J28" s="8">
        <v>0</v>
      </c>
      <c r="K28" s="8">
        <v>0</v>
      </c>
      <c r="L28" s="8">
        <v>0</v>
      </c>
      <c r="M28" s="8">
        <v>59115</v>
      </c>
      <c r="N28" s="8">
        <v>0</v>
      </c>
    </row>
    <row r="29" spans="1:14" x14ac:dyDescent="0.25">
      <c r="A29" t="s">
        <v>67</v>
      </c>
      <c r="B29">
        <v>2600005010</v>
      </c>
      <c r="C29" t="s">
        <v>80</v>
      </c>
      <c r="D29">
        <v>625931</v>
      </c>
      <c r="G29" t="s">
        <v>81</v>
      </c>
      <c r="H29" s="1">
        <v>42460</v>
      </c>
      <c r="I29" t="s">
        <v>82</v>
      </c>
      <c r="J29" s="8">
        <v>78546.81</v>
      </c>
      <c r="K29" s="8">
        <v>-0.24</v>
      </c>
      <c r="L29" s="8">
        <v>151263.42000000001</v>
      </c>
      <c r="M29" s="8">
        <v>0</v>
      </c>
      <c r="N29" s="8">
        <v>0</v>
      </c>
    </row>
    <row r="30" spans="1:14" x14ac:dyDescent="0.25">
      <c r="A30" t="s">
        <v>67</v>
      </c>
      <c r="B30">
        <v>2600011000</v>
      </c>
      <c r="C30" t="s">
        <v>83</v>
      </c>
      <c r="D30">
        <v>632686</v>
      </c>
      <c r="G30" t="s">
        <v>84</v>
      </c>
      <c r="H30" s="1">
        <v>42460</v>
      </c>
      <c r="I30" t="s">
        <v>85</v>
      </c>
      <c r="J30" s="8">
        <v>0</v>
      </c>
      <c r="K30" s="8">
        <v>0</v>
      </c>
      <c r="L30" s="8">
        <v>0.02</v>
      </c>
      <c r="M30" s="8">
        <v>15000</v>
      </c>
      <c r="N30" s="8">
        <v>0</v>
      </c>
    </row>
    <row r="31" spans="1:14" x14ac:dyDescent="0.25">
      <c r="A31" t="s">
        <v>67</v>
      </c>
      <c r="B31">
        <v>2600006000</v>
      </c>
      <c r="C31" t="s">
        <v>86</v>
      </c>
      <c r="D31">
        <v>630971</v>
      </c>
      <c r="G31" t="s">
        <v>87</v>
      </c>
      <c r="H31" s="1">
        <v>42490</v>
      </c>
      <c r="I31" t="s">
        <v>88</v>
      </c>
      <c r="J31" s="8">
        <v>0</v>
      </c>
      <c r="K31" s="8">
        <v>0</v>
      </c>
      <c r="L31" s="8">
        <v>322.01</v>
      </c>
      <c r="M31" s="8">
        <v>0</v>
      </c>
      <c r="N31" s="8">
        <v>0</v>
      </c>
    </row>
    <row r="32" spans="1:14" x14ac:dyDescent="0.25">
      <c r="A32" t="s">
        <v>67</v>
      </c>
      <c r="B32">
        <v>2600007580</v>
      </c>
      <c r="C32" t="s">
        <v>68</v>
      </c>
      <c r="D32">
        <v>666708</v>
      </c>
      <c r="G32" t="s">
        <v>89</v>
      </c>
      <c r="H32" s="1">
        <v>42428</v>
      </c>
      <c r="I32" t="s">
        <v>90</v>
      </c>
      <c r="J32" s="8">
        <v>0</v>
      </c>
      <c r="K32" s="8">
        <v>0</v>
      </c>
      <c r="L32" s="8">
        <v>0</v>
      </c>
      <c r="M32" s="8">
        <v>37500</v>
      </c>
      <c r="N32" s="8">
        <v>-0.01</v>
      </c>
    </row>
    <row r="33" spans="1:14" x14ac:dyDescent="0.25">
      <c r="A33" t="s">
        <v>67</v>
      </c>
      <c r="B33">
        <v>2600008000</v>
      </c>
      <c r="C33" t="s">
        <v>91</v>
      </c>
      <c r="D33">
        <v>622969</v>
      </c>
      <c r="E33" t="s">
        <v>15</v>
      </c>
      <c r="F33">
        <v>622969</v>
      </c>
      <c r="G33" t="s">
        <v>92</v>
      </c>
      <c r="H33" s="1">
        <v>42444</v>
      </c>
      <c r="I33" t="s">
        <v>93</v>
      </c>
      <c r="J33" s="8">
        <v>0</v>
      </c>
      <c r="K33" s="8">
        <v>0</v>
      </c>
      <c r="L33" s="8">
        <v>116522.81</v>
      </c>
      <c r="M33" s="8">
        <v>0</v>
      </c>
      <c r="N33" s="8">
        <v>0</v>
      </c>
    </row>
    <row r="34" spans="1:14" x14ac:dyDescent="0.25">
      <c r="A34" t="s">
        <v>67</v>
      </c>
      <c r="B34">
        <v>2600008000</v>
      </c>
      <c r="C34" t="s">
        <v>91</v>
      </c>
      <c r="D34">
        <v>636536</v>
      </c>
      <c r="G34" t="s">
        <v>94</v>
      </c>
      <c r="H34" s="1">
        <v>42474</v>
      </c>
      <c r="I34" t="s">
        <v>95</v>
      </c>
      <c r="J34" s="8">
        <v>0</v>
      </c>
      <c r="K34" s="8">
        <v>0</v>
      </c>
      <c r="L34" s="8">
        <v>33400</v>
      </c>
      <c r="M34" s="8">
        <v>0</v>
      </c>
      <c r="N34" s="8">
        <v>0</v>
      </c>
    </row>
    <row r="35" spans="1:14" x14ac:dyDescent="0.25">
      <c r="A35" t="s">
        <v>67</v>
      </c>
      <c r="B35">
        <v>2600005210</v>
      </c>
      <c r="C35" t="s">
        <v>80</v>
      </c>
      <c r="D35">
        <v>624105</v>
      </c>
      <c r="G35" t="s">
        <v>96</v>
      </c>
      <c r="H35" s="1">
        <v>42094</v>
      </c>
      <c r="I35" t="s">
        <v>97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</row>
    <row r="36" spans="1:14" x14ac:dyDescent="0.25">
      <c r="A36" t="s">
        <v>67</v>
      </c>
      <c r="B36">
        <v>2600011000</v>
      </c>
      <c r="C36" t="s">
        <v>83</v>
      </c>
      <c r="D36">
        <v>636802</v>
      </c>
      <c r="G36" t="s">
        <v>98</v>
      </c>
      <c r="H36" s="1">
        <v>41943</v>
      </c>
      <c r="I36" t="s">
        <v>85</v>
      </c>
      <c r="J36" s="8">
        <v>7517.45</v>
      </c>
      <c r="K36" s="8">
        <v>0</v>
      </c>
      <c r="L36" s="8">
        <v>42618.9</v>
      </c>
      <c r="M36" s="8">
        <v>0</v>
      </c>
      <c r="N36" s="8">
        <v>0</v>
      </c>
    </row>
    <row r="37" spans="1:14" x14ac:dyDescent="0.25">
      <c r="A37" t="s">
        <v>67</v>
      </c>
      <c r="B37">
        <v>2600008000</v>
      </c>
      <c r="C37" t="s">
        <v>91</v>
      </c>
      <c r="D37">
        <v>630964</v>
      </c>
      <c r="E37" t="s">
        <v>34</v>
      </c>
      <c r="F37">
        <v>630302</v>
      </c>
      <c r="G37" t="s">
        <v>99</v>
      </c>
      <c r="H37" s="1">
        <v>42430</v>
      </c>
      <c r="I37" t="s">
        <v>100</v>
      </c>
      <c r="J37" s="8">
        <v>0</v>
      </c>
      <c r="K37" s="8">
        <v>0</v>
      </c>
      <c r="L37" s="8">
        <v>0</v>
      </c>
      <c r="M37" s="8">
        <v>0</v>
      </c>
      <c r="N37" s="8">
        <v>-41100.94</v>
      </c>
    </row>
    <row r="38" spans="1:14" x14ac:dyDescent="0.25">
      <c r="A38" t="s">
        <v>67</v>
      </c>
      <c r="B38">
        <v>2600007930</v>
      </c>
      <c r="C38" t="s">
        <v>68</v>
      </c>
      <c r="D38">
        <v>622806</v>
      </c>
      <c r="G38" t="s">
        <v>101</v>
      </c>
      <c r="H38" s="1">
        <v>42400</v>
      </c>
      <c r="I38" t="s">
        <v>102</v>
      </c>
      <c r="J38" s="8">
        <v>0</v>
      </c>
      <c r="K38" s="8">
        <v>0</v>
      </c>
      <c r="L38" s="8">
        <v>0</v>
      </c>
      <c r="M38" s="8">
        <v>0</v>
      </c>
      <c r="N38" s="8">
        <v>-3204.75</v>
      </c>
    </row>
    <row r="39" spans="1:14" x14ac:dyDescent="0.25">
      <c r="A39" t="s">
        <v>67</v>
      </c>
      <c r="B39">
        <v>2600008000</v>
      </c>
      <c r="C39" t="s">
        <v>91</v>
      </c>
      <c r="D39">
        <v>624783</v>
      </c>
      <c r="E39" t="s">
        <v>34</v>
      </c>
      <c r="F39">
        <v>622969</v>
      </c>
      <c r="G39" t="s">
        <v>103</v>
      </c>
      <c r="H39" s="1">
        <v>42444</v>
      </c>
      <c r="I39" t="s">
        <v>93</v>
      </c>
      <c r="J39" s="8">
        <v>0</v>
      </c>
      <c r="K39" s="8">
        <v>0</v>
      </c>
      <c r="L39" s="8">
        <v>762.65</v>
      </c>
      <c r="M39" s="8">
        <v>0</v>
      </c>
      <c r="N39" s="8">
        <v>0</v>
      </c>
    </row>
    <row r="40" spans="1:14" x14ac:dyDescent="0.25">
      <c r="A40" t="s">
        <v>67</v>
      </c>
      <c r="B40">
        <v>2600005080</v>
      </c>
      <c r="C40" t="s">
        <v>80</v>
      </c>
      <c r="D40">
        <v>629745</v>
      </c>
      <c r="E40" t="s">
        <v>34</v>
      </c>
      <c r="F40">
        <v>629185</v>
      </c>
      <c r="G40" t="s">
        <v>104</v>
      </c>
      <c r="H40" s="1">
        <v>42460</v>
      </c>
      <c r="I40" t="s">
        <v>105</v>
      </c>
      <c r="J40" s="8">
        <v>0</v>
      </c>
      <c r="K40" s="8">
        <v>0</v>
      </c>
      <c r="L40" s="8">
        <v>0</v>
      </c>
      <c r="M40" s="8">
        <v>0</v>
      </c>
      <c r="N40" s="8">
        <v>-0.01</v>
      </c>
    </row>
    <row r="41" spans="1:14" x14ac:dyDescent="0.25">
      <c r="A41" t="s">
        <v>67</v>
      </c>
      <c r="B41">
        <v>2600005080</v>
      </c>
      <c r="C41" t="s">
        <v>80</v>
      </c>
      <c r="D41">
        <v>629185</v>
      </c>
      <c r="E41" t="s">
        <v>15</v>
      </c>
      <c r="F41">
        <v>629185</v>
      </c>
      <c r="G41" t="s">
        <v>106</v>
      </c>
      <c r="H41" s="1">
        <v>42460</v>
      </c>
      <c r="I41" t="s">
        <v>105</v>
      </c>
      <c r="J41" s="8">
        <v>0</v>
      </c>
      <c r="K41" s="8">
        <v>-4232.5600000000004</v>
      </c>
      <c r="L41" s="8">
        <v>0</v>
      </c>
      <c r="M41" s="8">
        <v>517400.57</v>
      </c>
      <c r="N41" s="8">
        <v>-0.09</v>
      </c>
    </row>
    <row r="42" spans="1:14" x14ac:dyDescent="0.25">
      <c r="A42" t="s">
        <v>67</v>
      </c>
      <c r="B42">
        <v>2600010000</v>
      </c>
      <c r="C42" t="s">
        <v>75</v>
      </c>
      <c r="D42">
        <v>669887</v>
      </c>
      <c r="G42" t="s">
        <v>107</v>
      </c>
      <c r="H42" s="1">
        <v>42461</v>
      </c>
      <c r="I42" t="s">
        <v>108</v>
      </c>
      <c r="J42" s="8">
        <v>220</v>
      </c>
      <c r="K42" s="8">
        <v>0</v>
      </c>
      <c r="L42" s="8">
        <v>0</v>
      </c>
      <c r="M42" s="8">
        <v>15269.86</v>
      </c>
      <c r="N42" s="8">
        <v>0</v>
      </c>
    </row>
    <row r="43" spans="1:14" x14ac:dyDescent="0.25">
      <c r="A43" t="s">
        <v>109</v>
      </c>
      <c r="B43">
        <v>2630002000</v>
      </c>
      <c r="C43" t="s">
        <v>110</v>
      </c>
      <c r="D43">
        <v>666677</v>
      </c>
      <c r="G43" t="s">
        <v>111</v>
      </c>
      <c r="H43" s="1">
        <v>42401</v>
      </c>
      <c r="I43" t="s">
        <v>112</v>
      </c>
      <c r="J43" s="8">
        <v>0</v>
      </c>
      <c r="K43" s="8">
        <v>0</v>
      </c>
      <c r="L43" s="8">
        <v>5717.67</v>
      </c>
      <c r="M43" s="8">
        <v>84108.15</v>
      </c>
      <c r="N43" s="8">
        <v>0</v>
      </c>
    </row>
    <row r="44" spans="1:14" x14ac:dyDescent="0.25">
      <c r="A44" t="s">
        <v>109</v>
      </c>
      <c r="B44">
        <v>2630003000</v>
      </c>
      <c r="C44" t="s">
        <v>113</v>
      </c>
      <c r="D44">
        <v>666215</v>
      </c>
      <c r="G44" t="s">
        <v>114</v>
      </c>
      <c r="H44" s="1">
        <v>42444</v>
      </c>
      <c r="I44" t="s">
        <v>115</v>
      </c>
      <c r="J44" s="8">
        <v>0</v>
      </c>
      <c r="K44" s="8">
        <v>0</v>
      </c>
      <c r="L44" s="8">
        <v>0</v>
      </c>
      <c r="M44" s="8">
        <v>18887</v>
      </c>
      <c r="N44" s="8">
        <v>-0.01</v>
      </c>
    </row>
    <row r="45" spans="1:14" x14ac:dyDescent="0.25">
      <c r="A45" t="s">
        <v>109</v>
      </c>
      <c r="B45">
        <v>2630003000</v>
      </c>
      <c r="C45" t="s">
        <v>113</v>
      </c>
      <c r="D45">
        <v>664096</v>
      </c>
      <c r="E45" t="s">
        <v>34</v>
      </c>
      <c r="F45">
        <v>635772</v>
      </c>
      <c r="G45" t="s">
        <v>116</v>
      </c>
      <c r="H45" s="1">
        <v>42338</v>
      </c>
      <c r="I45" t="s">
        <v>117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x14ac:dyDescent="0.25">
      <c r="A46" t="s">
        <v>109</v>
      </c>
      <c r="B46">
        <v>2630002000</v>
      </c>
      <c r="C46" t="s">
        <v>110</v>
      </c>
      <c r="D46">
        <v>633552</v>
      </c>
      <c r="E46" t="s">
        <v>34</v>
      </c>
      <c r="F46">
        <v>630886</v>
      </c>
      <c r="G46" t="s">
        <v>118</v>
      </c>
      <c r="H46" s="1">
        <v>42460</v>
      </c>
      <c r="I46" t="s">
        <v>119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x14ac:dyDescent="0.25">
      <c r="A47" t="s">
        <v>109</v>
      </c>
      <c r="B47">
        <v>2630008000</v>
      </c>
      <c r="C47" t="s">
        <v>120</v>
      </c>
      <c r="D47">
        <v>633847</v>
      </c>
      <c r="G47" t="s">
        <v>121</v>
      </c>
      <c r="H47" s="1">
        <v>42490</v>
      </c>
      <c r="I47" t="s">
        <v>122</v>
      </c>
      <c r="J47" s="8">
        <v>0</v>
      </c>
      <c r="K47" s="8">
        <v>0</v>
      </c>
      <c r="L47" s="8">
        <v>39.22</v>
      </c>
      <c r="M47" s="8">
        <v>0</v>
      </c>
      <c r="N47" s="8">
        <v>0</v>
      </c>
    </row>
    <row r="48" spans="1:14" x14ac:dyDescent="0.25">
      <c r="A48" t="s">
        <v>109</v>
      </c>
      <c r="B48">
        <v>2630003000</v>
      </c>
      <c r="C48" t="s">
        <v>113</v>
      </c>
      <c r="D48">
        <v>635772</v>
      </c>
      <c r="E48" t="s">
        <v>15</v>
      </c>
      <c r="F48">
        <v>635772</v>
      </c>
      <c r="G48" t="s">
        <v>123</v>
      </c>
      <c r="H48" s="1">
        <v>42338</v>
      </c>
      <c r="I48" t="s">
        <v>124</v>
      </c>
      <c r="J48" s="8">
        <v>0</v>
      </c>
      <c r="K48" s="8">
        <v>0</v>
      </c>
      <c r="L48" s="8">
        <v>0</v>
      </c>
      <c r="M48" s="8">
        <v>215615.62</v>
      </c>
      <c r="N48" s="8">
        <v>0</v>
      </c>
    </row>
    <row r="49" spans="1:14" x14ac:dyDescent="0.25">
      <c r="A49" t="s">
        <v>109</v>
      </c>
      <c r="B49">
        <v>2630005000</v>
      </c>
      <c r="C49" t="s">
        <v>125</v>
      </c>
      <c r="D49">
        <v>664771</v>
      </c>
      <c r="G49" t="s">
        <v>126</v>
      </c>
      <c r="H49" s="1">
        <v>42400</v>
      </c>
      <c r="I49" t="s">
        <v>127</v>
      </c>
      <c r="J49" s="8">
        <v>0</v>
      </c>
      <c r="K49" s="8">
        <v>0</v>
      </c>
      <c r="L49" s="8">
        <v>0.1</v>
      </c>
      <c r="M49" s="8">
        <v>0</v>
      </c>
      <c r="N49" s="8">
        <v>0</v>
      </c>
    </row>
    <row r="50" spans="1:14" x14ac:dyDescent="0.25">
      <c r="A50" t="s">
        <v>109</v>
      </c>
      <c r="B50">
        <v>2630008000</v>
      </c>
      <c r="C50" t="s">
        <v>120</v>
      </c>
      <c r="D50">
        <v>669971</v>
      </c>
      <c r="G50" t="s">
        <v>128</v>
      </c>
      <c r="H50" s="1">
        <v>42460</v>
      </c>
      <c r="I50" t="s">
        <v>129</v>
      </c>
      <c r="J50" s="8">
        <v>0</v>
      </c>
      <c r="K50" s="8">
        <v>0</v>
      </c>
      <c r="L50" s="8">
        <v>0</v>
      </c>
      <c r="M50" s="8">
        <v>71102.100000000006</v>
      </c>
      <c r="N50" s="8">
        <v>0</v>
      </c>
    </row>
    <row r="51" spans="1:14" x14ac:dyDescent="0.25">
      <c r="A51" t="s">
        <v>109</v>
      </c>
      <c r="B51">
        <v>2630005000</v>
      </c>
      <c r="C51" t="s">
        <v>125</v>
      </c>
      <c r="D51">
        <v>663999</v>
      </c>
      <c r="G51" t="s">
        <v>130</v>
      </c>
      <c r="H51" s="1">
        <v>42400</v>
      </c>
      <c r="I51" t="s">
        <v>131</v>
      </c>
      <c r="J51" s="8">
        <v>0</v>
      </c>
      <c r="K51" s="8">
        <v>0</v>
      </c>
      <c r="L51" s="8">
        <v>0.01</v>
      </c>
      <c r="M51" s="8">
        <v>13187</v>
      </c>
      <c r="N51" s="8">
        <v>0</v>
      </c>
    </row>
    <row r="52" spans="1:14" x14ac:dyDescent="0.25">
      <c r="A52" t="s">
        <v>109</v>
      </c>
      <c r="B52">
        <v>2630008000</v>
      </c>
      <c r="C52" t="s">
        <v>120</v>
      </c>
      <c r="D52">
        <v>621062</v>
      </c>
      <c r="G52" t="s">
        <v>132</v>
      </c>
      <c r="H52" s="1">
        <v>42093</v>
      </c>
      <c r="I52" t="s">
        <v>133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x14ac:dyDescent="0.25">
      <c r="A53" t="s">
        <v>109</v>
      </c>
      <c r="B53">
        <v>2630015011</v>
      </c>
      <c r="C53" t="s">
        <v>134</v>
      </c>
      <c r="D53">
        <v>668725</v>
      </c>
      <c r="G53" t="s">
        <v>135</v>
      </c>
      <c r="H53" s="1">
        <v>42460</v>
      </c>
      <c r="I53" t="s">
        <v>136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</row>
    <row r="54" spans="1:14" x14ac:dyDescent="0.25">
      <c r="A54" t="s">
        <v>137</v>
      </c>
      <c r="B54">
        <v>2660216000</v>
      </c>
      <c r="C54" t="s">
        <v>138</v>
      </c>
      <c r="D54">
        <v>635267</v>
      </c>
      <c r="G54" t="s">
        <v>139</v>
      </c>
      <c r="H54" s="1">
        <v>42490</v>
      </c>
      <c r="I54" t="s">
        <v>140</v>
      </c>
      <c r="J54" s="8">
        <v>0</v>
      </c>
      <c r="K54" s="8">
        <v>0</v>
      </c>
      <c r="L54" s="8">
        <v>0</v>
      </c>
      <c r="M54" s="8">
        <v>2898.56</v>
      </c>
      <c r="N54" s="8">
        <v>0</v>
      </c>
    </row>
    <row r="55" spans="1:14" x14ac:dyDescent="0.25">
      <c r="A55" t="s">
        <v>141</v>
      </c>
      <c r="B55">
        <v>2670002010</v>
      </c>
      <c r="C55" t="s">
        <v>142</v>
      </c>
      <c r="D55">
        <v>637366</v>
      </c>
      <c r="G55" t="s">
        <v>143</v>
      </c>
      <c r="H55" s="1">
        <v>42490</v>
      </c>
      <c r="I55" t="s">
        <v>144</v>
      </c>
      <c r="J55" s="8">
        <v>0</v>
      </c>
      <c r="K55" s="8">
        <v>0</v>
      </c>
      <c r="L55" s="8">
        <v>3184.24</v>
      </c>
      <c r="M55" s="8">
        <v>5000</v>
      </c>
      <c r="N55" s="8">
        <v>0</v>
      </c>
    </row>
    <row r="56" spans="1:14" x14ac:dyDescent="0.25">
      <c r="A56" t="s">
        <v>141</v>
      </c>
      <c r="B56">
        <v>2670002090</v>
      </c>
      <c r="C56" t="s">
        <v>142</v>
      </c>
      <c r="D56">
        <v>631180</v>
      </c>
      <c r="G56" t="s">
        <v>145</v>
      </c>
      <c r="H56" s="1">
        <v>42460</v>
      </c>
      <c r="I56" t="s">
        <v>146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x14ac:dyDescent="0.25">
      <c r="A57" t="s">
        <v>147</v>
      </c>
      <c r="B57">
        <v>2700001050</v>
      </c>
      <c r="C57" t="s">
        <v>148</v>
      </c>
      <c r="D57">
        <v>632753</v>
      </c>
      <c r="G57" t="s">
        <v>149</v>
      </c>
      <c r="H57" s="1">
        <v>42460</v>
      </c>
      <c r="I57" t="s">
        <v>150</v>
      </c>
      <c r="J57" s="8">
        <v>0</v>
      </c>
      <c r="K57" s="8">
        <v>0</v>
      </c>
      <c r="L57" s="8">
        <v>0</v>
      </c>
      <c r="M57" s="8">
        <v>-398.07</v>
      </c>
      <c r="N57" s="8">
        <v>0</v>
      </c>
    </row>
    <row r="58" spans="1:14" x14ac:dyDescent="0.25">
      <c r="A58" t="s">
        <v>151</v>
      </c>
      <c r="B58">
        <v>2720001010</v>
      </c>
      <c r="C58" t="s">
        <v>152</v>
      </c>
      <c r="D58">
        <v>666484</v>
      </c>
      <c r="G58" t="s">
        <v>153</v>
      </c>
      <c r="H58" s="1">
        <v>42247</v>
      </c>
      <c r="I58" t="s">
        <v>154</v>
      </c>
      <c r="J58" s="8">
        <v>0</v>
      </c>
      <c r="K58" s="8">
        <v>0</v>
      </c>
      <c r="L58" s="8">
        <v>0</v>
      </c>
      <c r="M58" s="8">
        <v>0</v>
      </c>
      <c r="N58" s="8">
        <v>-3579.69</v>
      </c>
    </row>
    <row r="59" spans="1:14" x14ac:dyDescent="0.25">
      <c r="A59" t="s">
        <v>151</v>
      </c>
      <c r="B59">
        <v>2720001000</v>
      </c>
      <c r="C59" t="s">
        <v>152</v>
      </c>
      <c r="D59">
        <v>666830</v>
      </c>
      <c r="G59" t="s">
        <v>155</v>
      </c>
      <c r="H59" s="1">
        <v>42429</v>
      </c>
      <c r="I59" t="s">
        <v>156</v>
      </c>
      <c r="J59" s="8">
        <v>0</v>
      </c>
      <c r="K59" s="8">
        <v>0</v>
      </c>
      <c r="L59" s="8">
        <v>0</v>
      </c>
      <c r="M59" s="8">
        <v>12740.24</v>
      </c>
      <c r="N59" s="8">
        <v>0</v>
      </c>
    </row>
    <row r="60" spans="1:14" x14ac:dyDescent="0.25">
      <c r="A60" t="s">
        <v>151</v>
      </c>
      <c r="B60">
        <v>2720001010</v>
      </c>
      <c r="C60" t="s">
        <v>152</v>
      </c>
      <c r="D60">
        <v>674071</v>
      </c>
      <c r="G60" t="s">
        <v>157</v>
      </c>
      <c r="H60" s="1">
        <v>42277</v>
      </c>
      <c r="I60" t="s">
        <v>158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</row>
    <row r="61" spans="1:14" x14ac:dyDescent="0.25">
      <c r="A61" t="s">
        <v>159</v>
      </c>
      <c r="B61">
        <v>2820005000</v>
      </c>
      <c r="C61" t="s">
        <v>160</v>
      </c>
      <c r="D61">
        <v>674964</v>
      </c>
      <c r="G61" t="s">
        <v>161</v>
      </c>
      <c r="H61" s="1">
        <v>42247</v>
      </c>
      <c r="I61" t="s">
        <v>162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x14ac:dyDescent="0.25">
      <c r="A62" t="s">
        <v>163</v>
      </c>
      <c r="B62">
        <v>3010221010</v>
      </c>
      <c r="C62" t="s">
        <v>164</v>
      </c>
      <c r="D62">
        <v>620005</v>
      </c>
      <c r="E62" t="s">
        <v>15</v>
      </c>
      <c r="F62">
        <v>620005</v>
      </c>
      <c r="G62" t="s">
        <v>165</v>
      </c>
      <c r="H62" s="1">
        <v>42461</v>
      </c>
      <c r="I62" t="s">
        <v>166</v>
      </c>
      <c r="J62" s="8">
        <v>0</v>
      </c>
      <c r="K62" s="8">
        <v>0</v>
      </c>
      <c r="L62" s="8">
        <v>484.6</v>
      </c>
      <c r="M62" s="8">
        <v>0</v>
      </c>
      <c r="N62" s="8">
        <v>0</v>
      </c>
    </row>
    <row r="63" spans="1:14" x14ac:dyDescent="0.25">
      <c r="A63" t="s">
        <v>163</v>
      </c>
      <c r="B63">
        <v>3010221010</v>
      </c>
      <c r="C63" t="s">
        <v>164</v>
      </c>
      <c r="D63">
        <v>626503</v>
      </c>
      <c r="G63" t="s">
        <v>167</v>
      </c>
      <c r="H63" s="1">
        <v>42247</v>
      </c>
      <c r="I63" t="s">
        <v>168</v>
      </c>
      <c r="J63" s="8">
        <v>0</v>
      </c>
      <c r="K63" s="8">
        <v>0</v>
      </c>
      <c r="L63" s="8">
        <v>61.64</v>
      </c>
      <c r="M63" s="8">
        <v>0</v>
      </c>
      <c r="N63" s="8">
        <v>0</v>
      </c>
    </row>
    <row r="64" spans="1:14" x14ac:dyDescent="0.25">
      <c r="A64" t="s">
        <v>163</v>
      </c>
      <c r="B64">
        <v>3010221010</v>
      </c>
      <c r="C64" t="s">
        <v>164</v>
      </c>
      <c r="D64">
        <v>650122</v>
      </c>
      <c r="E64" t="s">
        <v>34</v>
      </c>
      <c r="F64">
        <v>620005</v>
      </c>
      <c r="G64" t="s">
        <v>169</v>
      </c>
      <c r="H64" s="1">
        <v>42461</v>
      </c>
      <c r="I64" t="s">
        <v>166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x14ac:dyDescent="0.25">
      <c r="A65" t="s">
        <v>170</v>
      </c>
      <c r="B65">
        <v>3020010000</v>
      </c>
      <c r="C65" t="s">
        <v>171</v>
      </c>
      <c r="D65">
        <v>660083</v>
      </c>
      <c r="G65" t="s">
        <v>172</v>
      </c>
      <c r="H65" s="1">
        <v>42490</v>
      </c>
      <c r="I65" t="s">
        <v>173</v>
      </c>
      <c r="J65" s="8">
        <v>0</v>
      </c>
      <c r="K65" s="8">
        <v>0</v>
      </c>
      <c r="L65" s="8">
        <v>12013.18</v>
      </c>
      <c r="M65" s="8">
        <v>0</v>
      </c>
      <c r="N65" s="8">
        <v>0</v>
      </c>
    </row>
    <row r="66" spans="1:14" x14ac:dyDescent="0.25">
      <c r="A66" t="s">
        <v>174</v>
      </c>
      <c r="B66">
        <v>3040114500</v>
      </c>
      <c r="C66" t="s">
        <v>175</v>
      </c>
      <c r="D66">
        <v>631266</v>
      </c>
      <c r="G66" t="s">
        <v>176</v>
      </c>
      <c r="H66" s="1">
        <v>42369</v>
      </c>
      <c r="I66" t="s">
        <v>177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x14ac:dyDescent="0.25">
      <c r="A67" t="s">
        <v>174</v>
      </c>
      <c r="B67">
        <v>3040112027</v>
      </c>
      <c r="C67" t="s">
        <v>178</v>
      </c>
      <c r="D67">
        <v>631010</v>
      </c>
      <c r="G67" t="s">
        <v>179</v>
      </c>
      <c r="H67" s="1">
        <v>42461</v>
      </c>
      <c r="I67" t="s">
        <v>180</v>
      </c>
      <c r="J67" s="8">
        <v>0</v>
      </c>
      <c r="K67" s="8">
        <v>0</v>
      </c>
      <c r="L67" s="8">
        <v>35.130000000000003</v>
      </c>
      <c r="M67" s="8">
        <v>4900</v>
      </c>
      <c r="N67" s="8">
        <v>0</v>
      </c>
    </row>
    <row r="68" spans="1:14" x14ac:dyDescent="0.25">
      <c r="A68" t="s">
        <v>174</v>
      </c>
      <c r="B68">
        <v>3040112021</v>
      </c>
      <c r="C68" t="s">
        <v>178</v>
      </c>
      <c r="D68">
        <v>631384</v>
      </c>
      <c r="G68" t="s">
        <v>181</v>
      </c>
      <c r="H68" s="1">
        <v>42486</v>
      </c>
      <c r="I68" t="s">
        <v>182</v>
      </c>
      <c r="J68" s="8">
        <v>0</v>
      </c>
      <c r="K68" s="8">
        <v>0</v>
      </c>
      <c r="L68" s="8">
        <v>154298.95000000001</v>
      </c>
      <c r="M68" s="8">
        <v>0</v>
      </c>
      <c r="N68" s="8">
        <v>0</v>
      </c>
    </row>
    <row r="69" spans="1:14" x14ac:dyDescent="0.25">
      <c r="A69" t="s">
        <v>174</v>
      </c>
      <c r="B69">
        <v>3040112018</v>
      </c>
      <c r="C69" t="s">
        <v>178</v>
      </c>
      <c r="D69">
        <v>624268</v>
      </c>
      <c r="E69" t="s">
        <v>34</v>
      </c>
      <c r="F69">
        <v>624123</v>
      </c>
      <c r="G69" t="s">
        <v>183</v>
      </c>
      <c r="H69" s="1">
        <v>42460</v>
      </c>
      <c r="I69" t="s">
        <v>184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</row>
    <row r="70" spans="1:14" x14ac:dyDescent="0.25">
      <c r="A70" t="s">
        <v>174</v>
      </c>
      <c r="B70">
        <v>3040112027</v>
      </c>
      <c r="C70" t="s">
        <v>178</v>
      </c>
      <c r="D70">
        <v>631908</v>
      </c>
      <c r="E70" t="s">
        <v>15</v>
      </c>
      <c r="F70">
        <v>631908</v>
      </c>
      <c r="G70" t="s">
        <v>185</v>
      </c>
      <c r="H70" s="1">
        <v>42490</v>
      </c>
      <c r="I70" t="s">
        <v>186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</row>
    <row r="71" spans="1:14" x14ac:dyDescent="0.25">
      <c r="A71" t="s">
        <v>174</v>
      </c>
      <c r="B71">
        <v>3040112041</v>
      </c>
      <c r="C71" t="s">
        <v>178</v>
      </c>
      <c r="D71">
        <v>630942</v>
      </c>
      <c r="G71" t="s">
        <v>187</v>
      </c>
      <c r="H71" s="1">
        <v>42429</v>
      </c>
      <c r="I71" t="s">
        <v>188</v>
      </c>
      <c r="J71" s="8">
        <v>0</v>
      </c>
      <c r="K71" s="8">
        <v>0</v>
      </c>
      <c r="L71" s="8">
        <v>0</v>
      </c>
      <c r="M71" s="8">
        <v>0</v>
      </c>
      <c r="N71" s="8">
        <v>-45213.07</v>
      </c>
    </row>
    <row r="72" spans="1:14" x14ac:dyDescent="0.25">
      <c r="A72" t="s">
        <v>174</v>
      </c>
      <c r="B72">
        <v>3040443400</v>
      </c>
      <c r="C72" t="s">
        <v>189</v>
      </c>
      <c r="D72">
        <v>625382</v>
      </c>
      <c r="G72" t="s">
        <v>190</v>
      </c>
      <c r="H72" s="1">
        <v>42490</v>
      </c>
      <c r="I72" t="s">
        <v>191</v>
      </c>
      <c r="J72" s="8">
        <v>0</v>
      </c>
      <c r="K72" s="8">
        <v>0</v>
      </c>
      <c r="L72" s="8">
        <v>32231.040000000001</v>
      </c>
      <c r="M72" s="8">
        <v>0</v>
      </c>
      <c r="N72" s="8">
        <v>0</v>
      </c>
    </row>
    <row r="73" spans="1:14" x14ac:dyDescent="0.25">
      <c r="A73" t="s">
        <v>174</v>
      </c>
      <c r="B73">
        <v>3040442490</v>
      </c>
      <c r="C73" t="s">
        <v>192</v>
      </c>
      <c r="D73">
        <v>625992</v>
      </c>
      <c r="E73" t="s">
        <v>15</v>
      </c>
      <c r="F73">
        <v>625992</v>
      </c>
      <c r="G73" t="s">
        <v>193</v>
      </c>
      <c r="H73" s="1">
        <v>42063</v>
      </c>
      <c r="I73" t="s">
        <v>194</v>
      </c>
      <c r="J73" s="8">
        <v>0</v>
      </c>
      <c r="K73" s="8">
        <v>0</v>
      </c>
      <c r="L73" s="8">
        <v>935454.92</v>
      </c>
      <c r="M73" s="8">
        <v>0</v>
      </c>
      <c r="N73" s="8">
        <v>0</v>
      </c>
    </row>
    <row r="74" spans="1:14" x14ac:dyDescent="0.25">
      <c r="A74" t="s">
        <v>174</v>
      </c>
      <c r="B74">
        <v>3040803000</v>
      </c>
      <c r="C74" t="s">
        <v>195</v>
      </c>
      <c r="D74">
        <v>630701</v>
      </c>
      <c r="E74" t="s">
        <v>15</v>
      </c>
      <c r="F74">
        <v>630701</v>
      </c>
      <c r="G74" t="s">
        <v>196</v>
      </c>
      <c r="H74" s="1">
        <v>42460</v>
      </c>
      <c r="I74" t="s">
        <v>197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</row>
    <row r="75" spans="1:14" x14ac:dyDescent="0.25">
      <c r="A75" t="s">
        <v>174</v>
      </c>
      <c r="B75">
        <v>3040112018</v>
      </c>
      <c r="C75" t="s">
        <v>178</v>
      </c>
      <c r="D75">
        <v>624123</v>
      </c>
      <c r="E75" t="s">
        <v>15</v>
      </c>
      <c r="F75">
        <v>624123</v>
      </c>
      <c r="G75" t="s">
        <v>198</v>
      </c>
      <c r="H75" s="1">
        <v>42460</v>
      </c>
      <c r="I75" t="s">
        <v>184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</row>
    <row r="76" spans="1:14" x14ac:dyDescent="0.25">
      <c r="A76" t="s">
        <v>174</v>
      </c>
      <c r="B76">
        <v>3040133680</v>
      </c>
      <c r="C76" t="s">
        <v>199</v>
      </c>
      <c r="D76">
        <v>632216</v>
      </c>
      <c r="G76" t="s">
        <v>200</v>
      </c>
      <c r="H76" s="1">
        <v>42400</v>
      </c>
      <c r="I76" t="s">
        <v>201</v>
      </c>
      <c r="J76" s="8">
        <v>0</v>
      </c>
      <c r="K76" s="8">
        <v>-282.77999999999997</v>
      </c>
      <c r="L76" s="8">
        <v>0</v>
      </c>
      <c r="M76" s="8">
        <v>0</v>
      </c>
      <c r="N76" s="8">
        <v>0</v>
      </c>
    </row>
    <row r="77" spans="1:14" x14ac:dyDescent="0.25">
      <c r="A77" t="s">
        <v>174</v>
      </c>
      <c r="B77">
        <v>3040112138</v>
      </c>
      <c r="C77" t="s">
        <v>178</v>
      </c>
      <c r="D77">
        <v>632933</v>
      </c>
      <c r="G77" t="s">
        <v>202</v>
      </c>
      <c r="H77" s="1">
        <v>42490</v>
      </c>
      <c r="I77" t="s">
        <v>203</v>
      </c>
      <c r="J77" s="8">
        <v>0</v>
      </c>
      <c r="K77" s="8">
        <v>0</v>
      </c>
      <c r="L77" s="8">
        <v>0</v>
      </c>
      <c r="M77" s="8">
        <v>160.58000000000001</v>
      </c>
      <c r="N77" s="8">
        <v>0</v>
      </c>
    </row>
    <row r="78" spans="1:14" x14ac:dyDescent="0.25">
      <c r="A78" t="s">
        <v>174</v>
      </c>
      <c r="B78">
        <v>3040120000</v>
      </c>
      <c r="C78" t="s">
        <v>204</v>
      </c>
      <c r="D78">
        <v>610676</v>
      </c>
      <c r="G78" t="s">
        <v>205</v>
      </c>
      <c r="H78" s="1">
        <v>42460</v>
      </c>
      <c r="I78" t="s">
        <v>206</v>
      </c>
      <c r="J78" s="8">
        <v>0</v>
      </c>
      <c r="K78" s="8">
        <v>0</v>
      </c>
      <c r="L78" s="8">
        <v>0</v>
      </c>
      <c r="M78" s="8">
        <v>2502</v>
      </c>
      <c r="N78" s="8">
        <v>-0.16</v>
      </c>
    </row>
    <row r="79" spans="1:14" x14ac:dyDescent="0.25">
      <c r="A79" t="s">
        <v>174</v>
      </c>
      <c r="B79">
        <v>3040442440</v>
      </c>
      <c r="C79" t="s">
        <v>192</v>
      </c>
      <c r="D79">
        <v>620349</v>
      </c>
      <c r="G79" t="s">
        <v>207</v>
      </c>
      <c r="H79" s="1">
        <v>42490</v>
      </c>
      <c r="I79" t="s">
        <v>208</v>
      </c>
      <c r="J79" s="8">
        <v>0</v>
      </c>
      <c r="K79" s="8">
        <v>0</v>
      </c>
      <c r="L79" s="8">
        <v>0</v>
      </c>
      <c r="M79" s="8">
        <v>3453.71</v>
      </c>
      <c r="N79" s="8">
        <v>0</v>
      </c>
    </row>
    <row r="80" spans="1:14" x14ac:dyDescent="0.25">
      <c r="A80" t="s">
        <v>174</v>
      </c>
      <c r="B80">
        <v>3040124001</v>
      </c>
      <c r="C80" t="s">
        <v>209</v>
      </c>
      <c r="D80">
        <v>632728</v>
      </c>
      <c r="G80" t="s">
        <v>210</v>
      </c>
      <c r="H80" s="1">
        <v>42490</v>
      </c>
      <c r="I80" t="s">
        <v>211</v>
      </c>
      <c r="J80" s="8">
        <v>111</v>
      </c>
      <c r="K80" s="8">
        <v>0</v>
      </c>
      <c r="L80" s="8">
        <v>843.6</v>
      </c>
      <c r="M80" s="8">
        <v>0</v>
      </c>
      <c r="N80" s="8">
        <v>0</v>
      </c>
    </row>
    <row r="81" spans="1:14" x14ac:dyDescent="0.25">
      <c r="A81" t="s">
        <v>174</v>
      </c>
      <c r="B81">
        <v>3040112101</v>
      </c>
      <c r="C81" t="s">
        <v>178</v>
      </c>
      <c r="D81">
        <v>621669</v>
      </c>
      <c r="G81" t="s">
        <v>212</v>
      </c>
      <c r="H81" s="1">
        <v>42490</v>
      </c>
      <c r="I81" t="s">
        <v>213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</row>
    <row r="82" spans="1:14" x14ac:dyDescent="0.25">
      <c r="A82" t="s">
        <v>174</v>
      </c>
      <c r="B82">
        <v>3040118140</v>
      </c>
      <c r="C82" t="s">
        <v>214</v>
      </c>
      <c r="D82">
        <v>632595</v>
      </c>
      <c r="G82" t="s">
        <v>215</v>
      </c>
      <c r="H82" s="1">
        <v>42490</v>
      </c>
      <c r="I82" t="s">
        <v>216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</row>
    <row r="83" spans="1:14" x14ac:dyDescent="0.25">
      <c r="A83" t="s">
        <v>174</v>
      </c>
      <c r="B83">
        <v>3040133310</v>
      </c>
      <c r="C83" t="s">
        <v>199</v>
      </c>
      <c r="D83">
        <v>631859</v>
      </c>
      <c r="E83" t="s">
        <v>34</v>
      </c>
      <c r="F83">
        <v>630701</v>
      </c>
      <c r="G83" t="s">
        <v>217</v>
      </c>
      <c r="H83" s="1">
        <v>42460</v>
      </c>
      <c r="I83" t="s">
        <v>218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</row>
    <row r="84" spans="1:14" x14ac:dyDescent="0.25">
      <c r="A84" t="s">
        <v>174</v>
      </c>
      <c r="B84">
        <v>3040112101</v>
      </c>
      <c r="C84" t="s">
        <v>178</v>
      </c>
      <c r="D84">
        <v>632515</v>
      </c>
      <c r="G84" t="s">
        <v>219</v>
      </c>
      <c r="H84" s="1">
        <v>42247</v>
      </c>
      <c r="I84" t="s">
        <v>220</v>
      </c>
      <c r="J84" s="8">
        <v>0</v>
      </c>
      <c r="K84" s="8">
        <v>0</v>
      </c>
      <c r="L84" s="8">
        <v>0</v>
      </c>
      <c r="M84" s="8">
        <v>0</v>
      </c>
      <c r="N84" s="8">
        <v>-948.97</v>
      </c>
    </row>
    <row r="85" spans="1:14" x14ac:dyDescent="0.25">
      <c r="A85" t="s">
        <v>174</v>
      </c>
      <c r="B85">
        <v>3040112025</v>
      </c>
      <c r="C85" t="s">
        <v>178</v>
      </c>
      <c r="D85">
        <v>631477</v>
      </c>
      <c r="G85" t="s">
        <v>221</v>
      </c>
      <c r="H85" s="1">
        <v>42400</v>
      </c>
      <c r="I85" t="s">
        <v>222</v>
      </c>
      <c r="J85" s="8">
        <v>0</v>
      </c>
      <c r="K85" s="8">
        <v>0</v>
      </c>
      <c r="L85" s="8">
        <v>0</v>
      </c>
      <c r="M85" s="8">
        <v>2388.86</v>
      </c>
      <c r="N85" s="8">
        <v>0</v>
      </c>
    </row>
    <row r="86" spans="1:14" x14ac:dyDescent="0.25">
      <c r="A86" t="s">
        <v>174</v>
      </c>
      <c r="B86">
        <v>3040112111</v>
      </c>
      <c r="C86" t="s">
        <v>178</v>
      </c>
      <c r="D86">
        <v>621983</v>
      </c>
      <c r="G86" t="s">
        <v>223</v>
      </c>
      <c r="H86" s="1">
        <v>42429</v>
      </c>
      <c r="I86" t="s">
        <v>224</v>
      </c>
      <c r="J86" s="8">
        <v>0</v>
      </c>
      <c r="K86" s="8">
        <v>-17155.22</v>
      </c>
      <c r="L86" s="8">
        <v>0</v>
      </c>
      <c r="M86" s="8">
        <v>0</v>
      </c>
      <c r="N86" s="8">
        <v>0</v>
      </c>
    </row>
    <row r="87" spans="1:14" x14ac:dyDescent="0.25">
      <c r="A87" t="s">
        <v>174</v>
      </c>
      <c r="B87">
        <v>3040112027</v>
      </c>
      <c r="C87" t="s">
        <v>178</v>
      </c>
      <c r="D87">
        <v>631986</v>
      </c>
      <c r="E87" t="s">
        <v>34</v>
      </c>
      <c r="F87">
        <v>631908</v>
      </c>
      <c r="G87" t="s">
        <v>225</v>
      </c>
      <c r="H87" s="1">
        <v>42490</v>
      </c>
      <c r="I87" t="s">
        <v>186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</row>
    <row r="88" spans="1:14" x14ac:dyDescent="0.25">
      <c r="A88" t="s">
        <v>174</v>
      </c>
      <c r="B88">
        <v>3040448310</v>
      </c>
      <c r="C88" t="s">
        <v>226</v>
      </c>
      <c r="D88">
        <v>622399</v>
      </c>
      <c r="G88" t="s">
        <v>227</v>
      </c>
      <c r="H88" s="1">
        <v>42400</v>
      </c>
      <c r="I88" t="s">
        <v>228</v>
      </c>
      <c r="J88" s="8">
        <v>0</v>
      </c>
      <c r="K88" s="8">
        <v>-5241.6499999999996</v>
      </c>
      <c r="L88" s="8">
        <v>0</v>
      </c>
      <c r="M88" s="8">
        <v>0</v>
      </c>
      <c r="N88" s="8">
        <v>0</v>
      </c>
    </row>
    <row r="89" spans="1:14" x14ac:dyDescent="0.25">
      <c r="A89" t="s">
        <v>174</v>
      </c>
      <c r="B89">
        <v>3040112138</v>
      </c>
      <c r="C89" t="s">
        <v>178</v>
      </c>
      <c r="D89">
        <v>630474</v>
      </c>
      <c r="E89" t="s">
        <v>34</v>
      </c>
      <c r="F89">
        <v>662358</v>
      </c>
      <c r="G89" t="s">
        <v>229</v>
      </c>
      <c r="H89" s="1">
        <v>42460</v>
      </c>
      <c r="I89" t="s">
        <v>203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</row>
    <row r="90" spans="1:14" x14ac:dyDescent="0.25">
      <c r="A90" t="s">
        <v>174</v>
      </c>
      <c r="B90">
        <v>3040803000</v>
      </c>
      <c r="C90" t="s">
        <v>195</v>
      </c>
      <c r="D90">
        <v>631877</v>
      </c>
      <c r="E90" t="s">
        <v>34</v>
      </c>
      <c r="F90">
        <v>630701</v>
      </c>
      <c r="G90" t="s">
        <v>230</v>
      </c>
      <c r="H90" s="1">
        <v>42460</v>
      </c>
      <c r="I90" t="s">
        <v>197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</row>
    <row r="91" spans="1:14" x14ac:dyDescent="0.25">
      <c r="A91" t="s">
        <v>174</v>
      </c>
      <c r="B91">
        <v>3041042250</v>
      </c>
      <c r="C91" t="s">
        <v>231</v>
      </c>
      <c r="D91">
        <v>631617</v>
      </c>
      <c r="G91" t="s">
        <v>232</v>
      </c>
      <c r="H91" s="1">
        <v>42490</v>
      </c>
      <c r="I91" t="s">
        <v>166</v>
      </c>
      <c r="J91" s="8">
        <v>0</v>
      </c>
      <c r="K91" s="8">
        <v>0</v>
      </c>
      <c r="L91" s="8">
        <v>34339.699999999997</v>
      </c>
      <c r="M91" s="8">
        <v>130965.92</v>
      </c>
      <c r="N91" s="8">
        <v>0</v>
      </c>
    </row>
    <row r="92" spans="1:14" x14ac:dyDescent="0.25">
      <c r="A92" t="s">
        <v>174</v>
      </c>
      <c r="B92">
        <v>3040118250</v>
      </c>
      <c r="C92" t="s">
        <v>214</v>
      </c>
      <c r="D92">
        <v>632594</v>
      </c>
      <c r="G92" t="s">
        <v>233</v>
      </c>
      <c r="H92" s="1">
        <v>42369</v>
      </c>
      <c r="I92" t="s">
        <v>234</v>
      </c>
      <c r="J92" s="8">
        <v>0</v>
      </c>
      <c r="K92" s="8">
        <v>0</v>
      </c>
      <c r="L92" s="8">
        <v>0</v>
      </c>
      <c r="M92" s="8">
        <v>18750</v>
      </c>
      <c r="N92" s="8">
        <v>0</v>
      </c>
    </row>
    <row r="93" spans="1:14" x14ac:dyDescent="0.25">
      <c r="A93" t="s">
        <v>174</v>
      </c>
      <c r="B93">
        <v>3040117000</v>
      </c>
      <c r="C93" t="s">
        <v>235</v>
      </c>
      <c r="D93">
        <v>628186</v>
      </c>
      <c r="G93" t="s">
        <v>236</v>
      </c>
      <c r="H93" s="1">
        <v>42460</v>
      </c>
      <c r="I93" t="s">
        <v>237</v>
      </c>
      <c r="J93" s="8">
        <v>0</v>
      </c>
      <c r="K93" s="8">
        <v>0</v>
      </c>
      <c r="L93" s="8">
        <v>65.099999999999994</v>
      </c>
      <c r="M93" s="8">
        <v>5526.09</v>
      </c>
      <c r="N93" s="8">
        <v>0</v>
      </c>
    </row>
    <row r="94" spans="1:14" x14ac:dyDescent="0.25">
      <c r="A94" t="s">
        <v>174</v>
      </c>
      <c r="B94">
        <v>3040123200</v>
      </c>
      <c r="C94" t="s">
        <v>238</v>
      </c>
      <c r="D94">
        <v>629247</v>
      </c>
      <c r="G94" t="s">
        <v>239</v>
      </c>
      <c r="H94" s="1">
        <v>42277</v>
      </c>
      <c r="I94" t="s">
        <v>240</v>
      </c>
      <c r="J94" s="8">
        <v>0</v>
      </c>
      <c r="K94" s="8">
        <v>0</v>
      </c>
      <c r="L94" s="8">
        <v>7140.83</v>
      </c>
      <c r="M94" s="8">
        <v>7140.83</v>
      </c>
      <c r="N94" s="8">
        <v>0</v>
      </c>
    </row>
    <row r="95" spans="1:14" x14ac:dyDescent="0.25">
      <c r="A95" t="s">
        <v>174</v>
      </c>
      <c r="B95">
        <v>3040449000</v>
      </c>
      <c r="C95" t="s">
        <v>241</v>
      </c>
      <c r="D95">
        <v>629246</v>
      </c>
      <c r="G95" t="s">
        <v>242</v>
      </c>
      <c r="H95" s="1">
        <v>42490</v>
      </c>
      <c r="I95" t="s">
        <v>243</v>
      </c>
      <c r="J95" s="8">
        <v>29922.25</v>
      </c>
      <c r="K95" s="8">
        <v>0</v>
      </c>
      <c r="L95" s="8">
        <v>9529.7999999999993</v>
      </c>
      <c r="M95" s="8">
        <v>0</v>
      </c>
      <c r="N95" s="8">
        <v>0</v>
      </c>
    </row>
    <row r="96" spans="1:14" x14ac:dyDescent="0.25">
      <c r="A96" t="s">
        <v>174</v>
      </c>
      <c r="B96">
        <v>3040442490</v>
      </c>
      <c r="C96" t="s">
        <v>192</v>
      </c>
      <c r="D96">
        <v>626022</v>
      </c>
      <c r="E96" t="s">
        <v>34</v>
      </c>
      <c r="F96">
        <v>625992</v>
      </c>
      <c r="G96" t="s">
        <v>244</v>
      </c>
      <c r="H96" s="1">
        <v>42063</v>
      </c>
      <c r="I96" t="s">
        <v>245</v>
      </c>
      <c r="J96" s="8">
        <v>0</v>
      </c>
      <c r="K96" s="8">
        <v>0</v>
      </c>
      <c r="L96" s="8">
        <v>0</v>
      </c>
      <c r="M96" s="8">
        <v>0</v>
      </c>
      <c r="N96" s="8">
        <v>-85375.07</v>
      </c>
    </row>
    <row r="97" spans="1:14" x14ac:dyDescent="0.25">
      <c r="A97" t="s">
        <v>174</v>
      </c>
      <c r="B97">
        <v>3040448170</v>
      </c>
      <c r="C97" t="s">
        <v>226</v>
      </c>
      <c r="D97">
        <v>626023</v>
      </c>
      <c r="E97" t="s">
        <v>34</v>
      </c>
      <c r="F97">
        <v>625992</v>
      </c>
      <c r="G97" t="s">
        <v>246</v>
      </c>
      <c r="H97" s="1">
        <v>42063</v>
      </c>
      <c r="I97" t="s">
        <v>247</v>
      </c>
      <c r="J97" s="8">
        <v>0</v>
      </c>
      <c r="K97" s="8">
        <v>0</v>
      </c>
      <c r="L97" s="8">
        <v>0.01</v>
      </c>
      <c r="M97" s="8">
        <v>0</v>
      </c>
      <c r="N97" s="8">
        <v>0</v>
      </c>
    </row>
    <row r="98" spans="1:14" x14ac:dyDescent="0.25">
      <c r="A98" t="s">
        <v>174</v>
      </c>
      <c r="B98">
        <v>3040443000</v>
      </c>
      <c r="C98" t="s">
        <v>189</v>
      </c>
      <c r="D98">
        <v>634173</v>
      </c>
      <c r="G98" t="s">
        <v>248</v>
      </c>
      <c r="H98" s="1">
        <v>42216</v>
      </c>
      <c r="I98" t="s">
        <v>248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</row>
    <row r="99" spans="1:14" x14ac:dyDescent="0.25">
      <c r="A99" t="s">
        <v>174</v>
      </c>
      <c r="B99">
        <v>3040440060</v>
      </c>
      <c r="C99" t="s">
        <v>249</v>
      </c>
      <c r="D99">
        <v>626024</v>
      </c>
      <c r="E99" t="s">
        <v>34</v>
      </c>
      <c r="F99">
        <v>625992</v>
      </c>
      <c r="G99" t="s">
        <v>250</v>
      </c>
      <c r="H99" s="1">
        <v>41698</v>
      </c>
      <c r="I99" t="s">
        <v>251</v>
      </c>
      <c r="J99" s="8">
        <v>0</v>
      </c>
      <c r="K99" s="8">
        <v>0</v>
      </c>
      <c r="L99" s="8">
        <v>0</v>
      </c>
      <c r="M99" s="8">
        <v>0</v>
      </c>
      <c r="N99" s="8">
        <v>-0.02</v>
      </c>
    </row>
    <row r="100" spans="1:14" x14ac:dyDescent="0.25">
      <c r="A100" t="s">
        <v>174</v>
      </c>
      <c r="B100">
        <v>3040442490</v>
      </c>
      <c r="C100" t="s">
        <v>192</v>
      </c>
      <c r="D100">
        <v>626013</v>
      </c>
      <c r="E100" t="s">
        <v>34</v>
      </c>
      <c r="F100">
        <v>625992</v>
      </c>
      <c r="G100" t="s">
        <v>252</v>
      </c>
      <c r="H100" s="1">
        <v>42063</v>
      </c>
      <c r="I100" t="s">
        <v>253</v>
      </c>
      <c r="J100" s="8">
        <v>0</v>
      </c>
      <c r="K100" s="8">
        <v>0</v>
      </c>
      <c r="L100" s="8">
        <v>238845.24</v>
      </c>
      <c r="M100" s="8">
        <v>0</v>
      </c>
      <c r="N100" s="8">
        <v>0</v>
      </c>
    </row>
    <row r="101" spans="1:14" x14ac:dyDescent="0.25">
      <c r="A101" t="s">
        <v>174</v>
      </c>
      <c r="B101">
        <v>3040449000</v>
      </c>
      <c r="C101" t="s">
        <v>241</v>
      </c>
      <c r="D101">
        <v>626029</v>
      </c>
      <c r="E101" t="s">
        <v>34</v>
      </c>
      <c r="F101">
        <v>625992</v>
      </c>
      <c r="G101" t="s">
        <v>254</v>
      </c>
      <c r="H101" s="1">
        <v>41698</v>
      </c>
      <c r="I101" t="s">
        <v>255</v>
      </c>
      <c r="J101" s="8">
        <v>0</v>
      </c>
      <c r="K101" s="8">
        <v>0</v>
      </c>
      <c r="L101" s="8">
        <v>65.650000000000006</v>
      </c>
      <c r="M101" s="8">
        <v>0</v>
      </c>
      <c r="N101" s="8">
        <v>0</v>
      </c>
    </row>
    <row r="102" spans="1:14" x14ac:dyDescent="0.25">
      <c r="A102" t="s">
        <v>174</v>
      </c>
      <c r="B102">
        <v>3040112018</v>
      </c>
      <c r="C102" t="s">
        <v>178</v>
      </c>
      <c r="D102">
        <v>629319</v>
      </c>
      <c r="E102" t="s">
        <v>34</v>
      </c>
      <c r="F102">
        <v>624123</v>
      </c>
      <c r="G102" t="s">
        <v>256</v>
      </c>
      <c r="H102" s="1">
        <v>42460</v>
      </c>
      <c r="I102" t="s">
        <v>184</v>
      </c>
      <c r="J102" s="8">
        <v>47585</v>
      </c>
      <c r="K102" s="8">
        <v>0</v>
      </c>
      <c r="L102" s="8">
        <v>0</v>
      </c>
      <c r="M102" s="8">
        <v>0</v>
      </c>
      <c r="N102" s="8">
        <v>-39018.129999999997</v>
      </c>
    </row>
    <row r="103" spans="1:14" x14ac:dyDescent="0.25">
      <c r="A103" t="s">
        <v>174</v>
      </c>
      <c r="B103">
        <v>3040440060</v>
      </c>
      <c r="C103" t="s">
        <v>249</v>
      </c>
      <c r="D103">
        <v>626386</v>
      </c>
      <c r="E103" t="s">
        <v>15</v>
      </c>
      <c r="F103">
        <v>626386</v>
      </c>
      <c r="G103" t="s">
        <v>257</v>
      </c>
      <c r="H103" s="1">
        <v>42490</v>
      </c>
      <c r="I103" t="s">
        <v>251</v>
      </c>
      <c r="J103" s="8">
        <v>158</v>
      </c>
      <c r="K103" s="8">
        <v>-1606.15</v>
      </c>
      <c r="L103" s="8">
        <v>0</v>
      </c>
      <c r="M103" s="8">
        <v>0</v>
      </c>
      <c r="N103" s="8">
        <v>0</v>
      </c>
    </row>
    <row r="104" spans="1:14" x14ac:dyDescent="0.25">
      <c r="A104" t="s">
        <v>174</v>
      </c>
      <c r="B104">
        <v>3040117000</v>
      </c>
      <c r="C104" t="s">
        <v>235</v>
      </c>
      <c r="D104">
        <v>627780</v>
      </c>
      <c r="G104" t="s">
        <v>258</v>
      </c>
      <c r="H104" s="1">
        <v>42185</v>
      </c>
      <c r="I104" t="s">
        <v>259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</row>
    <row r="105" spans="1:14" x14ac:dyDescent="0.25">
      <c r="A105" t="s">
        <v>174</v>
      </c>
      <c r="B105">
        <v>3040123200</v>
      </c>
      <c r="C105" t="s">
        <v>238</v>
      </c>
      <c r="D105">
        <v>627671</v>
      </c>
      <c r="G105" t="s">
        <v>239</v>
      </c>
      <c r="H105" s="1">
        <v>42460</v>
      </c>
      <c r="I105" t="s">
        <v>240</v>
      </c>
      <c r="J105" s="8">
        <v>0</v>
      </c>
      <c r="K105" s="8">
        <v>0</v>
      </c>
      <c r="L105" s="8">
        <v>3986.02</v>
      </c>
      <c r="M105" s="8">
        <v>0</v>
      </c>
      <c r="N105" s="8">
        <v>0</v>
      </c>
    </row>
    <row r="106" spans="1:14" x14ac:dyDescent="0.25">
      <c r="A106" t="s">
        <v>174</v>
      </c>
      <c r="B106">
        <v>3040112018</v>
      </c>
      <c r="C106" t="s">
        <v>178</v>
      </c>
      <c r="D106">
        <v>627179</v>
      </c>
      <c r="G106" t="s">
        <v>260</v>
      </c>
      <c r="H106" s="1">
        <v>42415</v>
      </c>
      <c r="I106" t="s">
        <v>261</v>
      </c>
      <c r="J106" s="8">
        <v>0</v>
      </c>
      <c r="K106" s="8">
        <v>0</v>
      </c>
      <c r="L106" s="8">
        <v>39829.24</v>
      </c>
      <c r="M106" s="8">
        <v>0</v>
      </c>
      <c r="N106" s="8">
        <v>0</v>
      </c>
    </row>
    <row r="107" spans="1:14" x14ac:dyDescent="0.25">
      <c r="A107" t="s">
        <v>174</v>
      </c>
      <c r="B107">
        <v>3040440060</v>
      </c>
      <c r="C107" t="s">
        <v>249</v>
      </c>
      <c r="D107">
        <v>626639</v>
      </c>
      <c r="E107" t="s">
        <v>34</v>
      </c>
      <c r="F107">
        <v>626386</v>
      </c>
      <c r="G107" t="s">
        <v>262</v>
      </c>
      <c r="H107" s="1">
        <v>42277</v>
      </c>
      <c r="I107" t="s">
        <v>251</v>
      </c>
      <c r="J107" s="8">
        <v>55</v>
      </c>
      <c r="K107" s="8">
        <v>0</v>
      </c>
      <c r="L107" s="8">
        <v>0</v>
      </c>
      <c r="M107" s="8">
        <v>0</v>
      </c>
      <c r="N107" s="8">
        <v>0</v>
      </c>
    </row>
    <row r="108" spans="1:14" x14ac:dyDescent="0.25">
      <c r="A108" t="s">
        <v>174</v>
      </c>
      <c r="B108">
        <v>3040802100</v>
      </c>
      <c r="C108" t="s">
        <v>263</v>
      </c>
      <c r="D108">
        <v>627137</v>
      </c>
      <c r="E108" t="s">
        <v>34</v>
      </c>
      <c r="F108">
        <v>627103</v>
      </c>
      <c r="G108" t="s">
        <v>264</v>
      </c>
      <c r="H108" s="1">
        <v>42155</v>
      </c>
      <c r="I108" t="s">
        <v>265</v>
      </c>
      <c r="J108" s="8">
        <v>0</v>
      </c>
      <c r="K108" s="8">
        <v>0</v>
      </c>
      <c r="L108" s="8">
        <v>95.92</v>
      </c>
      <c r="M108" s="8">
        <v>0</v>
      </c>
      <c r="N108" s="8">
        <v>0</v>
      </c>
    </row>
    <row r="109" spans="1:14" x14ac:dyDescent="0.25">
      <c r="A109" t="s">
        <v>174</v>
      </c>
      <c r="B109">
        <v>3040442600</v>
      </c>
      <c r="C109" t="s">
        <v>192</v>
      </c>
      <c r="D109">
        <v>626026</v>
      </c>
      <c r="E109" t="s">
        <v>34</v>
      </c>
      <c r="F109">
        <v>625992</v>
      </c>
      <c r="G109" t="s">
        <v>266</v>
      </c>
      <c r="H109" s="1">
        <v>41698</v>
      </c>
      <c r="I109" t="s">
        <v>267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</row>
    <row r="110" spans="1:14" x14ac:dyDescent="0.25">
      <c r="A110" t="s">
        <v>174</v>
      </c>
      <c r="B110">
        <v>3040441000</v>
      </c>
      <c r="C110" t="s">
        <v>268</v>
      </c>
      <c r="D110">
        <v>630247</v>
      </c>
      <c r="G110" t="s">
        <v>269</v>
      </c>
      <c r="H110" s="1">
        <v>42216</v>
      </c>
      <c r="I110" t="s">
        <v>270</v>
      </c>
      <c r="J110" s="8">
        <v>1322</v>
      </c>
      <c r="K110" s="8">
        <v>0</v>
      </c>
      <c r="L110" s="8">
        <v>0</v>
      </c>
      <c r="M110" s="8">
        <v>0</v>
      </c>
      <c r="N110" s="8">
        <v>0</v>
      </c>
    </row>
    <row r="111" spans="1:14" x14ac:dyDescent="0.25">
      <c r="A111" t="s">
        <v>174</v>
      </c>
      <c r="B111">
        <v>3040112138</v>
      </c>
      <c r="C111" t="s">
        <v>178</v>
      </c>
      <c r="D111">
        <v>630475</v>
      </c>
      <c r="E111" t="s">
        <v>34</v>
      </c>
      <c r="F111">
        <v>662358</v>
      </c>
      <c r="G111" t="s">
        <v>271</v>
      </c>
      <c r="H111" s="1">
        <v>42460</v>
      </c>
      <c r="I111" t="s">
        <v>203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</row>
    <row r="112" spans="1:14" x14ac:dyDescent="0.25">
      <c r="A112" t="s">
        <v>174</v>
      </c>
      <c r="B112">
        <v>3040802100</v>
      </c>
      <c r="C112" t="s">
        <v>263</v>
      </c>
      <c r="D112">
        <v>627103</v>
      </c>
      <c r="E112" t="s">
        <v>15</v>
      </c>
      <c r="F112">
        <v>627103</v>
      </c>
      <c r="G112" t="s">
        <v>272</v>
      </c>
      <c r="H112" s="1">
        <v>42155</v>
      </c>
      <c r="I112" t="s">
        <v>265</v>
      </c>
      <c r="J112" s="8">
        <v>0</v>
      </c>
      <c r="K112" s="8">
        <v>0</v>
      </c>
      <c r="L112" s="8">
        <v>1079416</v>
      </c>
      <c r="M112" s="8">
        <v>0</v>
      </c>
      <c r="N112" s="8">
        <v>0</v>
      </c>
    </row>
    <row r="113" spans="1:14" x14ac:dyDescent="0.25">
      <c r="A113" t="s">
        <v>174</v>
      </c>
      <c r="B113">
        <v>3040448170</v>
      </c>
      <c r="C113" t="s">
        <v>226</v>
      </c>
      <c r="D113">
        <v>626014</v>
      </c>
      <c r="E113" t="s">
        <v>34</v>
      </c>
      <c r="F113">
        <v>625992</v>
      </c>
      <c r="G113" t="s">
        <v>273</v>
      </c>
      <c r="H113" s="1">
        <v>41698</v>
      </c>
      <c r="I113" t="s">
        <v>247</v>
      </c>
      <c r="J113" s="8">
        <v>0</v>
      </c>
      <c r="K113" s="8">
        <v>0</v>
      </c>
      <c r="L113" s="8">
        <v>188.31</v>
      </c>
      <c r="M113" s="8">
        <v>0</v>
      </c>
      <c r="N113" s="8">
        <v>0</v>
      </c>
    </row>
    <row r="114" spans="1:14" x14ac:dyDescent="0.25">
      <c r="A114" t="s">
        <v>174</v>
      </c>
      <c r="B114">
        <v>3040442430</v>
      </c>
      <c r="C114" t="s">
        <v>192</v>
      </c>
      <c r="D114">
        <v>626015</v>
      </c>
      <c r="E114" t="s">
        <v>34</v>
      </c>
      <c r="F114">
        <v>625992</v>
      </c>
      <c r="G114" t="s">
        <v>274</v>
      </c>
      <c r="H114" s="1">
        <v>41790</v>
      </c>
      <c r="I114" t="s">
        <v>275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</row>
    <row r="115" spans="1:14" x14ac:dyDescent="0.25">
      <c r="A115" t="s">
        <v>174</v>
      </c>
      <c r="B115">
        <v>3040442470</v>
      </c>
      <c r="C115" t="s">
        <v>192</v>
      </c>
      <c r="D115">
        <v>626016</v>
      </c>
      <c r="E115" t="s">
        <v>34</v>
      </c>
      <c r="F115">
        <v>625992</v>
      </c>
      <c r="G115" t="s">
        <v>276</v>
      </c>
      <c r="H115" s="1">
        <v>41698</v>
      </c>
      <c r="I115" t="s">
        <v>277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</row>
    <row r="116" spans="1:14" x14ac:dyDescent="0.25">
      <c r="A116" t="s">
        <v>174</v>
      </c>
      <c r="B116">
        <v>3040112181</v>
      </c>
      <c r="C116" t="s">
        <v>178</v>
      </c>
      <c r="D116">
        <v>630414</v>
      </c>
      <c r="G116" t="s">
        <v>278</v>
      </c>
      <c r="H116" s="1">
        <v>42460</v>
      </c>
      <c r="I116" t="s">
        <v>279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</row>
    <row r="117" spans="1:14" x14ac:dyDescent="0.25">
      <c r="A117" t="s">
        <v>174</v>
      </c>
      <c r="B117">
        <v>3040112041</v>
      </c>
      <c r="C117" t="s">
        <v>178</v>
      </c>
      <c r="D117">
        <v>629271</v>
      </c>
      <c r="G117" t="s">
        <v>280</v>
      </c>
      <c r="H117" s="1">
        <v>42490</v>
      </c>
      <c r="I117" t="s">
        <v>281</v>
      </c>
      <c r="J117" s="8">
        <v>0</v>
      </c>
      <c r="K117" s="8">
        <v>0</v>
      </c>
      <c r="L117" s="8">
        <v>4560.0200000000004</v>
      </c>
      <c r="M117" s="8">
        <v>0</v>
      </c>
      <c r="N117" s="8">
        <v>0</v>
      </c>
    </row>
    <row r="118" spans="1:14" x14ac:dyDescent="0.25">
      <c r="A118" t="s">
        <v>174</v>
      </c>
      <c r="B118">
        <v>3040443600</v>
      </c>
      <c r="C118" t="s">
        <v>189</v>
      </c>
      <c r="D118">
        <v>630286</v>
      </c>
      <c r="G118" t="s">
        <v>282</v>
      </c>
      <c r="H118" s="1">
        <v>42490</v>
      </c>
      <c r="I118" t="s">
        <v>283</v>
      </c>
      <c r="J118" s="8">
        <v>0</v>
      </c>
      <c r="K118" s="8">
        <v>0</v>
      </c>
      <c r="L118" s="8">
        <v>0</v>
      </c>
      <c r="M118" s="8">
        <v>0</v>
      </c>
      <c r="N118" s="8">
        <v>-2136.5100000000002</v>
      </c>
    </row>
    <row r="119" spans="1:14" x14ac:dyDescent="0.25">
      <c r="A119" t="s">
        <v>174</v>
      </c>
      <c r="B119">
        <v>3040442490</v>
      </c>
      <c r="C119" t="s">
        <v>192</v>
      </c>
      <c r="D119">
        <v>626021</v>
      </c>
      <c r="E119" t="s">
        <v>34</v>
      </c>
      <c r="F119">
        <v>625992</v>
      </c>
      <c r="G119" t="s">
        <v>284</v>
      </c>
      <c r="H119" s="1">
        <v>42063</v>
      </c>
      <c r="I119" t="s">
        <v>194</v>
      </c>
      <c r="J119" s="8">
        <v>0</v>
      </c>
      <c r="K119" s="8">
        <v>0</v>
      </c>
      <c r="L119" s="8">
        <v>0</v>
      </c>
      <c r="M119" s="8">
        <v>0</v>
      </c>
      <c r="N119" s="8">
        <v>-245166.63</v>
      </c>
    </row>
    <row r="120" spans="1:14" x14ac:dyDescent="0.25">
      <c r="A120" t="s">
        <v>174</v>
      </c>
      <c r="B120">
        <v>3040133640</v>
      </c>
      <c r="C120" t="s">
        <v>199</v>
      </c>
      <c r="D120">
        <v>626017</v>
      </c>
      <c r="E120" t="s">
        <v>34</v>
      </c>
      <c r="F120">
        <v>625992</v>
      </c>
      <c r="G120" t="s">
        <v>285</v>
      </c>
      <c r="H120" s="1">
        <v>41698</v>
      </c>
      <c r="I120" t="s">
        <v>286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</row>
    <row r="121" spans="1:14" x14ac:dyDescent="0.25">
      <c r="A121" t="s">
        <v>174</v>
      </c>
      <c r="B121">
        <v>3040947007</v>
      </c>
      <c r="C121" t="s">
        <v>287</v>
      </c>
      <c r="D121">
        <v>626018</v>
      </c>
      <c r="E121" t="s">
        <v>34</v>
      </c>
      <c r="F121">
        <v>625992</v>
      </c>
      <c r="G121" t="s">
        <v>288</v>
      </c>
      <c r="H121" s="1">
        <v>41698</v>
      </c>
      <c r="I121" t="s">
        <v>289</v>
      </c>
      <c r="J121" s="8">
        <v>0</v>
      </c>
      <c r="K121" s="8">
        <v>0</v>
      </c>
      <c r="L121" s="8">
        <v>0</v>
      </c>
      <c r="M121" s="8">
        <v>0</v>
      </c>
      <c r="N121" s="8">
        <v>-214.38</v>
      </c>
    </row>
    <row r="122" spans="1:14" x14ac:dyDescent="0.25">
      <c r="A122" t="s">
        <v>174</v>
      </c>
      <c r="B122">
        <v>3040133330</v>
      </c>
      <c r="C122" t="s">
        <v>199</v>
      </c>
      <c r="D122">
        <v>630133</v>
      </c>
      <c r="G122" t="s">
        <v>290</v>
      </c>
      <c r="H122" s="1">
        <v>42185</v>
      </c>
      <c r="I122" t="s">
        <v>291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</row>
    <row r="123" spans="1:14" x14ac:dyDescent="0.25">
      <c r="A123" t="s">
        <v>174</v>
      </c>
      <c r="B123">
        <v>3040442490</v>
      </c>
      <c r="C123" t="s">
        <v>192</v>
      </c>
      <c r="D123">
        <v>626019</v>
      </c>
      <c r="E123" t="s">
        <v>34</v>
      </c>
      <c r="F123">
        <v>625992</v>
      </c>
      <c r="G123" t="s">
        <v>292</v>
      </c>
      <c r="H123" s="1">
        <v>42063</v>
      </c>
      <c r="I123" t="s">
        <v>194</v>
      </c>
      <c r="J123" s="8">
        <v>0</v>
      </c>
      <c r="K123" s="8">
        <v>0</v>
      </c>
      <c r="L123" s="8">
        <v>0</v>
      </c>
      <c r="M123" s="8">
        <v>0</v>
      </c>
      <c r="N123" s="8">
        <v>-550902.62</v>
      </c>
    </row>
    <row r="124" spans="1:14" x14ac:dyDescent="0.25">
      <c r="A124" t="s">
        <v>174</v>
      </c>
      <c r="B124">
        <v>3040442490</v>
      </c>
      <c r="C124" t="s">
        <v>192</v>
      </c>
      <c r="D124">
        <v>626020</v>
      </c>
      <c r="E124" t="s">
        <v>34</v>
      </c>
      <c r="F124">
        <v>625992</v>
      </c>
      <c r="G124" t="s">
        <v>293</v>
      </c>
      <c r="H124" s="1">
        <v>42063</v>
      </c>
      <c r="I124" t="s">
        <v>294</v>
      </c>
      <c r="J124" s="8">
        <v>0</v>
      </c>
      <c r="K124" s="8">
        <v>0</v>
      </c>
      <c r="L124" s="8">
        <v>0</v>
      </c>
      <c r="M124" s="8">
        <v>0</v>
      </c>
      <c r="N124" s="8">
        <v>-294278.95</v>
      </c>
    </row>
    <row r="125" spans="1:14" x14ac:dyDescent="0.25">
      <c r="A125" t="s">
        <v>174</v>
      </c>
      <c r="B125">
        <v>3040112018</v>
      </c>
      <c r="C125" t="s">
        <v>178</v>
      </c>
      <c r="D125">
        <v>629320</v>
      </c>
      <c r="E125" t="s">
        <v>34</v>
      </c>
      <c r="F125">
        <v>624123</v>
      </c>
      <c r="G125" t="s">
        <v>295</v>
      </c>
      <c r="H125" s="1">
        <v>42460</v>
      </c>
      <c r="I125" t="s">
        <v>184</v>
      </c>
      <c r="J125" s="8">
        <v>0</v>
      </c>
      <c r="K125" s="8">
        <v>0</v>
      </c>
      <c r="L125" s="8">
        <v>0</v>
      </c>
      <c r="M125" s="8">
        <v>0</v>
      </c>
      <c r="N125" s="8">
        <v>-1718.26</v>
      </c>
    </row>
    <row r="126" spans="1:14" x14ac:dyDescent="0.25">
      <c r="A126" t="s">
        <v>174</v>
      </c>
      <c r="B126">
        <v>3040112174</v>
      </c>
      <c r="C126" t="s">
        <v>178</v>
      </c>
      <c r="D126">
        <v>630658</v>
      </c>
      <c r="G126" t="s">
        <v>296</v>
      </c>
      <c r="H126" s="1">
        <v>42490</v>
      </c>
      <c r="I126" t="s">
        <v>297</v>
      </c>
      <c r="J126" s="8">
        <v>0</v>
      </c>
      <c r="K126" s="8">
        <v>0</v>
      </c>
      <c r="L126" s="8">
        <v>10995.79</v>
      </c>
      <c r="M126" s="8">
        <v>0</v>
      </c>
      <c r="N126" s="8">
        <v>0</v>
      </c>
    </row>
    <row r="127" spans="1:14" x14ac:dyDescent="0.25">
      <c r="A127" t="s">
        <v>174</v>
      </c>
      <c r="B127">
        <v>3040122500</v>
      </c>
      <c r="C127" t="s">
        <v>298</v>
      </c>
      <c r="D127">
        <v>630302</v>
      </c>
      <c r="E127" t="s">
        <v>15</v>
      </c>
      <c r="F127">
        <v>630302</v>
      </c>
      <c r="G127" t="s">
        <v>299</v>
      </c>
      <c r="H127" s="1">
        <v>42430</v>
      </c>
      <c r="I127" t="s">
        <v>300</v>
      </c>
      <c r="J127" s="8">
        <v>0</v>
      </c>
      <c r="K127" s="8">
        <v>0</v>
      </c>
      <c r="L127" s="8">
        <v>41100.94</v>
      </c>
      <c r="M127" s="8">
        <v>48147.77</v>
      </c>
      <c r="N127" s="8">
        <v>0</v>
      </c>
    </row>
    <row r="128" spans="1:14" x14ac:dyDescent="0.25">
      <c r="A128" t="s">
        <v>174</v>
      </c>
      <c r="B128">
        <v>3040912183</v>
      </c>
      <c r="C128" t="s">
        <v>301</v>
      </c>
      <c r="D128">
        <v>666115</v>
      </c>
      <c r="E128" t="s">
        <v>15</v>
      </c>
      <c r="F128">
        <v>666115</v>
      </c>
      <c r="G128" t="s">
        <v>302</v>
      </c>
      <c r="H128" s="1">
        <v>42185</v>
      </c>
      <c r="I128" t="s">
        <v>303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</row>
    <row r="129" spans="1:14" x14ac:dyDescent="0.25">
      <c r="A129" t="s">
        <v>174</v>
      </c>
      <c r="B129">
        <v>3040133641</v>
      </c>
      <c r="C129" t="s">
        <v>199</v>
      </c>
      <c r="D129">
        <v>668069</v>
      </c>
      <c r="G129" t="s">
        <v>304</v>
      </c>
      <c r="H129" s="1">
        <v>42460</v>
      </c>
      <c r="I129" t="s">
        <v>286</v>
      </c>
      <c r="J129" s="8">
        <v>0</v>
      </c>
      <c r="K129" s="8">
        <v>0</v>
      </c>
      <c r="L129" s="8">
        <v>9125.76</v>
      </c>
      <c r="M129" s="8">
        <v>0</v>
      </c>
      <c r="N129" s="8">
        <v>0</v>
      </c>
    </row>
    <row r="130" spans="1:14" x14ac:dyDescent="0.25">
      <c r="A130" t="s">
        <v>174</v>
      </c>
      <c r="B130">
        <v>3040912173</v>
      </c>
      <c r="C130" t="s">
        <v>301</v>
      </c>
      <c r="D130">
        <v>667900</v>
      </c>
      <c r="G130" t="s">
        <v>305</v>
      </c>
      <c r="H130" s="1">
        <v>42426</v>
      </c>
      <c r="I130" t="s">
        <v>265</v>
      </c>
      <c r="J130" s="8">
        <v>0</v>
      </c>
      <c r="K130" s="8">
        <v>0</v>
      </c>
      <c r="L130" s="8">
        <v>0</v>
      </c>
      <c r="M130" s="8">
        <v>51051.68</v>
      </c>
      <c r="N130" s="8">
        <v>0</v>
      </c>
    </row>
    <row r="131" spans="1:14" x14ac:dyDescent="0.25">
      <c r="A131" t="s">
        <v>174</v>
      </c>
      <c r="B131">
        <v>3041042430</v>
      </c>
      <c r="C131" t="s">
        <v>231</v>
      </c>
      <c r="D131">
        <v>667438</v>
      </c>
      <c r="G131" t="s">
        <v>306</v>
      </c>
      <c r="H131" s="1">
        <v>42295</v>
      </c>
      <c r="I131" t="s">
        <v>307</v>
      </c>
      <c r="J131" s="8">
        <v>998</v>
      </c>
      <c r="K131" s="8">
        <v>0</v>
      </c>
      <c r="L131" s="8">
        <v>649.44000000000005</v>
      </c>
      <c r="M131" s="8">
        <v>0</v>
      </c>
      <c r="N131" s="8">
        <v>0</v>
      </c>
    </row>
    <row r="132" spans="1:14" x14ac:dyDescent="0.25">
      <c r="A132" t="s">
        <v>174</v>
      </c>
      <c r="B132">
        <v>3040112182</v>
      </c>
      <c r="C132" t="s">
        <v>178</v>
      </c>
      <c r="D132">
        <v>667398</v>
      </c>
      <c r="E132" t="s">
        <v>34</v>
      </c>
      <c r="F132">
        <v>666939</v>
      </c>
      <c r="G132" t="s">
        <v>308</v>
      </c>
      <c r="H132" s="1">
        <v>42489</v>
      </c>
      <c r="I132" t="s">
        <v>309</v>
      </c>
      <c r="J132" s="8">
        <v>0</v>
      </c>
      <c r="K132" s="8">
        <v>0</v>
      </c>
      <c r="L132" s="8">
        <v>0</v>
      </c>
      <c r="M132" s="8">
        <v>0</v>
      </c>
      <c r="N132" s="8">
        <v>-3061.74</v>
      </c>
    </row>
    <row r="133" spans="1:14" x14ac:dyDescent="0.25">
      <c r="A133" t="s">
        <v>174</v>
      </c>
      <c r="B133">
        <v>3040112138</v>
      </c>
      <c r="C133" t="s">
        <v>178</v>
      </c>
      <c r="D133">
        <v>667202</v>
      </c>
      <c r="E133" t="s">
        <v>34</v>
      </c>
      <c r="F133">
        <v>662358</v>
      </c>
      <c r="G133" t="s">
        <v>310</v>
      </c>
      <c r="H133" s="1">
        <v>42460</v>
      </c>
      <c r="I133" t="s">
        <v>203</v>
      </c>
      <c r="J133" s="8">
        <v>0</v>
      </c>
      <c r="K133" s="8">
        <v>0</v>
      </c>
      <c r="L133" s="8">
        <v>0</v>
      </c>
      <c r="M133" s="8">
        <v>140.06</v>
      </c>
      <c r="N133" s="8">
        <v>0</v>
      </c>
    </row>
    <row r="134" spans="1:14" x14ac:dyDescent="0.25">
      <c r="A134" t="s">
        <v>174</v>
      </c>
      <c r="B134">
        <v>3040947001</v>
      </c>
      <c r="C134" t="s">
        <v>287</v>
      </c>
      <c r="D134">
        <v>667078</v>
      </c>
      <c r="G134" t="s">
        <v>311</v>
      </c>
      <c r="H134" s="1">
        <v>42185</v>
      </c>
      <c r="I134" t="s">
        <v>312</v>
      </c>
      <c r="J134" s="8">
        <v>0</v>
      </c>
      <c r="K134" s="8">
        <v>0</v>
      </c>
      <c r="L134" s="8">
        <v>0</v>
      </c>
      <c r="M134" s="8">
        <v>0</v>
      </c>
      <c r="N134" s="8">
        <v>-4613.7299999999996</v>
      </c>
    </row>
    <row r="135" spans="1:14" x14ac:dyDescent="0.25">
      <c r="A135" t="s">
        <v>174</v>
      </c>
      <c r="B135">
        <v>3040112173</v>
      </c>
      <c r="C135" t="s">
        <v>178</v>
      </c>
      <c r="D135">
        <v>666994</v>
      </c>
      <c r="G135" t="s">
        <v>313</v>
      </c>
      <c r="H135" s="1">
        <v>42369</v>
      </c>
      <c r="I135" t="s">
        <v>314</v>
      </c>
      <c r="J135" s="8">
        <v>285</v>
      </c>
      <c r="K135" s="8">
        <v>0</v>
      </c>
      <c r="L135" s="8">
        <v>0</v>
      </c>
      <c r="M135" s="8">
        <v>0</v>
      </c>
      <c r="N135" s="8">
        <v>0</v>
      </c>
    </row>
    <row r="136" spans="1:14" x14ac:dyDescent="0.25">
      <c r="A136" t="s">
        <v>174</v>
      </c>
      <c r="B136">
        <v>3040112182</v>
      </c>
      <c r="C136" t="s">
        <v>178</v>
      </c>
      <c r="D136">
        <v>666939</v>
      </c>
      <c r="E136" t="s">
        <v>15</v>
      </c>
      <c r="F136">
        <v>666939</v>
      </c>
      <c r="G136" t="s">
        <v>315</v>
      </c>
      <c r="H136" s="1">
        <v>42489</v>
      </c>
      <c r="I136" t="s">
        <v>309</v>
      </c>
      <c r="J136" s="8">
        <v>0</v>
      </c>
      <c r="K136" s="8">
        <v>0</v>
      </c>
      <c r="L136" s="8">
        <v>232835.68</v>
      </c>
      <c r="M136" s="8">
        <v>0</v>
      </c>
      <c r="N136" s="8">
        <v>0</v>
      </c>
    </row>
    <row r="137" spans="1:14" x14ac:dyDescent="0.25">
      <c r="A137" t="s">
        <v>174</v>
      </c>
      <c r="B137">
        <v>3040113000</v>
      </c>
      <c r="C137" t="s">
        <v>316</v>
      </c>
      <c r="D137">
        <v>661650</v>
      </c>
      <c r="E137" t="s">
        <v>15</v>
      </c>
      <c r="F137">
        <v>661650</v>
      </c>
      <c r="G137" t="s">
        <v>317</v>
      </c>
      <c r="H137" s="1">
        <v>42461</v>
      </c>
      <c r="I137" t="s">
        <v>318</v>
      </c>
      <c r="J137" s="8">
        <v>0</v>
      </c>
      <c r="K137" s="8">
        <v>0</v>
      </c>
      <c r="L137" s="8">
        <v>0</v>
      </c>
      <c r="M137" s="8">
        <v>10000</v>
      </c>
      <c r="N137" s="8">
        <v>0</v>
      </c>
    </row>
    <row r="138" spans="1:14" x14ac:dyDescent="0.25">
      <c r="A138" t="s">
        <v>174</v>
      </c>
      <c r="B138">
        <v>3040918000</v>
      </c>
      <c r="C138" t="s">
        <v>319</v>
      </c>
      <c r="D138">
        <v>666134</v>
      </c>
      <c r="G138" t="s">
        <v>320</v>
      </c>
      <c r="H138" s="1">
        <v>42369</v>
      </c>
      <c r="I138" t="s">
        <v>321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</row>
    <row r="139" spans="1:14" x14ac:dyDescent="0.25">
      <c r="A139" t="s">
        <v>174</v>
      </c>
      <c r="B139">
        <v>3040912183</v>
      </c>
      <c r="C139" t="s">
        <v>301</v>
      </c>
      <c r="D139">
        <v>668652</v>
      </c>
      <c r="E139" t="s">
        <v>34</v>
      </c>
      <c r="F139">
        <v>666115</v>
      </c>
      <c r="G139" t="s">
        <v>322</v>
      </c>
      <c r="H139" s="1">
        <v>41820</v>
      </c>
      <c r="I139" t="s">
        <v>303</v>
      </c>
      <c r="J139" s="8">
        <v>734</v>
      </c>
      <c r="K139" s="8">
        <v>0</v>
      </c>
      <c r="L139" s="8">
        <v>0</v>
      </c>
      <c r="M139" s="8">
        <v>0</v>
      </c>
      <c r="N139" s="8">
        <v>0</v>
      </c>
    </row>
    <row r="140" spans="1:14" x14ac:dyDescent="0.25">
      <c r="A140" t="s">
        <v>174</v>
      </c>
      <c r="B140">
        <v>3040112138</v>
      </c>
      <c r="C140" t="s">
        <v>178</v>
      </c>
      <c r="D140">
        <v>665993</v>
      </c>
      <c r="E140" t="s">
        <v>34</v>
      </c>
      <c r="F140">
        <v>662358</v>
      </c>
      <c r="G140" t="s">
        <v>323</v>
      </c>
      <c r="H140" s="1">
        <v>42460</v>
      </c>
      <c r="I140" t="s">
        <v>203</v>
      </c>
      <c r="J140" s="8">
        <v>0</v>
      </c>
      <c r="K140" s="8">
        <v>0</v>
      </c>
      <c r="L140" s="8">
        <v>11233.67</v>
      </c>
      <c r="M140" s="8">
        <v>719.24</v>
      </c>
      <c r="N140" s="8">
        <v>0</v>
      </c>
    </row>
    <row r="141" spans="1:14" x14ac:dyDescent="0.25">
      <c r="A141" t="s">
        <v>174</v>
      </c>
      <c r="B141">
        <v>3040112138</v>
      </c>
      <c r="C141" t="s">
        <v>178</v>
      </c>
      <c r="D141">
        <v>665990</v>
      </c>
      <c r="E141" t="s">
        <v>34</v>
      </c>
      <c r="F141">
        <v>662358</v>
      </c>
      <c r="G141" t="s">
        <v>324</v>
      </c>
      <c r="H141" s="1">
        <v>42460</v>
      </c>
      <c r="I141" t="s">
        <v>203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</row>
    <row r="142" spans="1:14" x14ac:dyDescent="0.25">
      <c r="A142" t="s">
        <v>174</v>
      </c>
      <c r="B142">
        <v>3040432000</v>
      </c>
      <c r="C142" t="s">
        <v>325</v>
      </c>
      <c r="D142">
        <v>634018</v>
      </c>
      <c r="G142" t="s">
        <v>326</v>
      </c>
      <c r="H142" s="1">
        <v>42490</v>
      </c>
      <c r="I142" t="s">
        <v>327</v>
      </c>
      <c r="J142" s="8">
        <v>0</v>
      </c>
      <c r="K142" s="8">
        <v>0</v>
      </c>
      <c r="L142" s="8">
        <v>15920.26</v>
      </c>
      <c r="M142" s="8">
        <v>0</v>
      </c>
      <c r="N142" s="8">
        <v>0</v>
      </c>
    </row>
    <row r="143" spans="1:14" x14ac:dyDescent="0.25">
      <c r="A143" t="s">
        <v>174</v>
      </c>
      <c r="B143">
        <v>3040112022</v>
      </c>
      <c r="C143" t="s">
        <v>178</v>
      </c>
      <c r="D143">
        <v>664803</v>
      </c>
      <c r="G143" t="s">
        <v>328</v>
      </c>
      <c r="H143" s="1">
        <v>42400</v>
      </c>
      <c r="I143" t="s">
        <v>329</v>
      </c>
      <c r="J143" s="8">
        <v>0</v>
      </c>
      <c r="K143" s="8">
        <v>0</v>
      </c>
      <c r="L143" s="8">
        <v>0</v>
      </c>
      <c r="M143" s="8">
        <v>120000</v>
      </c>
      <c r="N143" s="8">
        <v>0</v>
      </c>
    </row>
    <row r="144" spans="1:14" x14ac:dyDescent="0.25">
      <c r="A144" t="s">
        <v>174</v>
      </c>
      <c r="B144">
        <v>3040112138</v>
      </c>
      <c r="C144" t="s">
        <v>178</v>
      </c>
      <c r="D144">
        <v>663877</v>
      </c>
      <c r="E144" t="s">
        <v>34</v>
      </c>
      <c r="F144">
        <v>662358</v>
      </c>
      <c r="G144" t="s">
        <v>330</v>
      </c>
      <c r="H144" s="1">
        <v>42460</v>
      </c>
      <c r="I144" t="s">
        <v>203</v>
      </c>
      <c r="J144" s="8">
        <v>8650.18</v>
      </c>
      <c r="K144" s="8">
        <v>0</v>
      </c>
      <c r="L144" s="8">
        <v>0</v>
      </c>
      <c r="M144" s="8">
        <v>1469.37</v>
      </c>
      <c r="N144" s="8">
        <v>0</v>
      </c>
    </row>
    <row r="145" spans="1:14" x14ac:dyDescent="0.25">
      <c r="A145" t="s">
        <v>174</v>
      </c>
      <c r="B145">
        <v>3040112138</v>
      </c>
      <c r="C145" t="s">
        <v>178</v>
      </c>
      <c r="D145">
        <v>663821</v>
      </c>
      <c r="E145" t="s">
        <v>34</v>
      </c>
      <c r="F145">
        <v>662358</v>
      </c>
      <c r="G145" t="s">
        <v>331</v>
      </c>
      <c r="H145" s="1">
        <v>42460</v>
      </c>
      <c r="I145" t="s">
        <v>203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</row>
    <row r="146" spans="1:14" x14ac:dyDescent="0.25">
      <c r="A146" t="s">
        <v>174</v>
      </c>
      <c r="B146">
        <v>3040112138</v>
      </c>
      <c r="C146" t="s">
        <v>178</v>
      </c>
      <c r="D146">
        <v>662358</v>
      </c>
      <c r="E146" t="s">
        <v>15</v>
      </c>
      <c r="F146">
        <v>662358</v>
      </c>
      <c r="G146" t="s">
        <v>332</v>
      </c>
      <c r="H146" s="1">
        <v>42460</v>
      </c>
      <c r="I146" t="s">
        <v>203</v>
      </c>
      <c r="J146" s="8">
        <v>0</v>
      </c>
      <c r="K146" s="8">
        <v>0</v>
      </c>
      <c r="L146" s="8">
        <v>738684.35</v>
      </c>
      <c r="M146" s="8">
        <v>5738.62</v>
      </c>
      <c r="N146" s="8">
        <v>0</v>
      </c>
    </row>
    <row r="147" spans="1:14" x14ac:dyDescent="0.25">
      <c r="A147" t="s">
        <v>174</v>
      </c>
      <c r="B147">
        <v>3040443600</v>
      </c>
      <c r="C147" t="s">
        <v>189</v>
      </c>
      <c r="D147">
        <v>661933</v>
      </c>
      <c r="E147" t="s">
        <v>34</v>
      </c>
      <c r="F147">
        <v>661650</v>
      </c>
      <c r="G147" t="s">
        <v>333</v>
      </c>
      <c r="H147" s="1">
        <v>42460</v>
      </c>
      <c r="I147" t="s">
        <v>334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</row>
    <row r="148" spans="1:14" x14ac:dyDescent="0.25">
      <c r="A148" t="s">
        <v>174</v>
      </c>
      <c r="B148">
        <v>3040912133</v>
      </c>
      <c r="C148" t="s">
        <v>301</v>
      </c>
      <c r="D148">
        <v>666801</v>
      </c>
      <c r="G148" t="s">
        <v>335</v>
      </c>
      <c r="H148" s="1">
        <v>42490</v>
      </c>
      <c r="I148" t="s">
        <v>336</v>
      </c>
      <c r="J148" s="8">
        <v>0</v>
      </c>
      <c r="K148" s="8">
        <v>0</v>
      </c>
      <c r="L148" s="8">
        <v>0</v>
      </c>
      <c r="M148" s="8">
        <v>772.81</v>
      </c>
      <c r="N148" s="8">
        <v>0</v>
      </c>
    </row>
    <row r="149" spans="1:14" x14ac:dyDescent="0.25">
      <c r="A149" t="s">
        <v>174</v>
      </c>
      <c r="B149">
        <v>3040443200</v>
      </c>
      <c r="C149" t="s">
        <v>189</v>
      </c>
      <c r="D149">
        <v>674752</v>
      </c>
      <c r="G149" t="s">
        <v>337</v>
      </c>
      <c r="H149" s="1">
        <v>42124</v>
      </c>
      <c r="I149" t="s">
        <v>338</v>
      </c>
      <c r="J149" s="8">
        <v>0</v>
      </c>
      <c r="K149" s="8">
        <v>0</v>
      </c>
      <c r="L149" s="8">
        <v>0</v>
      </c>
      <c r="M149" s="8">
        <v>0</v>
      </c>
      <c r="N149" s="8">
        <v>-1578</v>
      </c>
    </row>
    <row r="150" spans="1:14" x14ac:dyDescent="0.25">
      <c r="A150" t="s">
        <v>174</v>
      </c>
      <c r="B150">
        <v>3040112018</v>
      </c>
      <c r="C150" t="s">
        <v>178</v>
      </c>
      <c r="D150">
        <v>801047</v>
      </c>
      <c r="G150" t="s">
        <v>339</v>
      </c>
      <c r="H150" s="1">
        <v>42474</v>
      </c>
      <c r="I150" t="s">
        <v>340</v>
      </c>
      <c r="J150" s="8">
        <v>0</v>
      </c>
      <c r="K150" s="8">
        <v>0</v>
      </c>
      <c r="L150" s="8">
        <v>0</v>
      </c>
      <c r="M150" s="8">
        <v>18750</v>
      </c>
      <c r="N150" s="8">
        <v>-1999.3</v>
      </c>
    </row>
    <row r="151" spans="1:14" x14ac:dyDescent="0.25">
      <c r="A151" t="s">
        <v>174</v>
      </c>
      <c r="B151">
        <v>3040112081</v>
      </c>
      <c r="C151" t="s">
        <v>178</v>
      </c>
      <c r="D151">
        <v>801002</v>
      </c>
      <c r="G151" t="s">
        <v>341</v>
      </c>
      <c r="H151" s="1">
        <v>42429</v>
      </c>
      <c r="I151" t="s">
        <v>342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</row>
    <row r="152" spans="1:14" x14ac:dyDescent="0.25">
      <c r="A152" t="s">
        <v>174</v>
      </c>
      <c r="B152">
        <v>3040440180</v>
      </c>
      <c r="C152" t="s">
        <v>249</v>
      </c>
      <c r="D152">
        <v>800911</v>
      </c>
      <c r="G152" t="s">
        <v>343</v>
      </c>
      <c r="H152" s="1">
        <v>42490</v>
      </c>
      <c r="I152" t="s">
        <v>344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</row>
    <row r="153" spans="1:14" x14ac:dyDescent="0.25">
      <c r="A153" t="s">
        <v>174</v>
      </c>
      <c r="B153">
        <v>3040431050</v>
      </c>
      <c r="C153" t="s">
        <v>345</v>
      </c>
      <c r="D153">
        <v>800886</v>
      </c>
      <c r="G153" t="s">
        <v>346</v>
      </c>
      <c r="H153" s="1">
        <v>42460</v>
      </c>
      <c r="I153" t="s">
        <v>347</v>
      </c>
      <c r="J153" s="8">
        <v>0</v>
      </c>
      <c r="K153" s="8">
        <v>0</v>
      </c>
      <c r="L153" s="8">
        <v>0</v>
      </c>
      <c r="M153" s="8">
        <v>0</v>
      </c>
      <c r="N153" s="8">
        <v>-1354.27</v>
      </c>
    </row>
    <row r="154" spans="1:14" x14ac:dyDescent="0.25">
      <c r="A154" t="s">
        <v>174</v>
      </c>
      <c r="B154">
        <v>3040442450</v>
      </c>
      <c r="C154" t="s">
        <v>192</v>
      </c>
      <c r="D154">
        <v>800879</v>
      </c>
      <c r="G154" t="s">
        <v>348</v>
      </c>
      <c r="H154" s="1">
        <v>42460</v>
      </c>
      <c r="I154" t="s">
        <v>349</v>
      </c>
      <c r="J154" s="8">
        <v>0</v>
      </c>
      <c r="K154" s="8">
        <v>0</v>
      </c>
      <c r="L154" s="8">
        <v>0</v>
      </c>
      <c r="M154" s="8">
        <v>0</v>
      </c>
      <c r="N154" s="8">
        <v>-2899.62</v>
      </c>
    </row>
    <row r="155" spans="1:14" x14ac:dyDescent="0.25">
      <c r="A155" t="s">
        <v>174</v>
      </c>
      <c r="B155">
        <v>3040118030</v>
      </c>
      <c r="C155" t="s">
        <v>214</v>
      </c>
      <c r="D155">
        <v>675151</v>
      </c>
      <c r="G155" t="s">
        <v>350</v>
      </c>
      <c r="H155" s="1">
        <v>42490</v>
      </c>
      <c r="I155" t="s">
        <v>351</v>
      </c>
      <c r="J155" s="8">
        <v>140672</v>
      </c>
      <c r="K155" s="8">
        <v>0</v>
      </c>
      <c r="L155" s="8">
        <v>282111.3</v>
      </c>
      <c r="M155" s="8">
        <v>0</v>
      </c>
      <c r="N155" s="8">
        <v>0</v>
      </c>
    </row>
    <row r="156" spans="1:14" x14ac:dyDescent="0.25">
      <c r="A156" t="s">
        <v>174</v>
      </c>
      <c r="B156">
        <v>3040449000</v>
      </c>
      <c r="C156" t="s">
        <v>241</v>
      </c>
      <c r="D156">
        <v>675078</v>
      </c>
      <c r="E156" t="s">
        <v>15</v>
      </c>
      <c r="F156">
        <v>675078</v>
      </c>
      <c r="G156" t="s">
        <v>352</v>
      </c>
      <c r="H156" s="1">
        <v>42400</v>
      </c>
      <c r="I156" t="s">
        <v>353</v>
      </c>
      <c r="J156" s="8">
        <v>0</v>
      </c>
      <c r="K156" s="8">
        <v>0</v>
      </c>
      <c r="L156" s="8">
        <v>0</v>
      </c>
      <c r="M156" s="8">
        <v>0</v>
      </c>
      <c r="N156" s="8">
        <v>-157.37</v>
      </c>
    </row>
    <row r="157" spans="1:14" x14ac:dyDescent="0.25">
      <c r="A157" t="s">
        <v>174</v>
      </c>
      <c r="B157">
        <v>3040112018</v>
      </c>
      <c r="C157" t="s">
        <v>178</v>
      </c>
      <c r="D157">
        <v>674991</v>
      </c>
      <c r="G157" t="s">
        <v>354</v>
      </c>
      <c r="H157" s="1">
        <v>42429</v>
      </c>
      <c r="I157" t="s">
        <v>353</v>
      </c>
      <c r="J157" s="8">
        <v>0</v>
      </c>
      <c r="K157" s="8">
        <v>0</v>
      </c>
      <c r="L157" s="8">
        <v>0</v>
      </c>
      <c r="M157" s="8">
        <v>13126.87</v>
      </c>
      <c r="N157" s="8">
        <v>0</v>
      </c>
    </row>
    <row r="158" spans="1:14" x14ac:dyDescent="0.25">
      <c r="A158" t="s">
        <v>174</v>
      </c>
      <c r="B158">
        <v>3040112138</v>
      </c>
      <c r="C158" t="s">
        <v>178</v>
      </c>
      <c r="D158">
        <v>668322</v>
      </c>
      <c r="E158" t="s">
        <v>34</v>
      </c>
      <c r="F158">
        <v>662358</v>
      </c>
      <c r="G158" t="s">
        <v>355</v>
      </c>
      <c r="H158" s="1">
        <v>42460</v>
      </c>
      <c r="I158" t="s">
        <v>203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</row>
    <row r="159" spans="1:14" x14ac:dyDescent="0.25">
      <c r="A159" t="s">
        <v>174</v>
      </c>
      <c r="B159">
        <v>3040110000</v>
      </c>
      <c r="C159" t="s">
        <v>356</v>
      </c>
      <c r="D159">
        <v>674849</v>
      </c>
      <c r="G159" t="s">
        <v>357</v>
      </c>
      <c r="H159" s="1">
        <v>42185</v>
      </c>
      <c r="I159" t="s">
        <v>358</v>
      </c>
      <c r="J159" s="8">
        <v>0</v>
      </c>
      <c r="K159" s="8">
        <v>0</v>
      </c>
      <c r="L159" s="8">
        <v>0</v>
      </c>
      <c r="M159" s="8">
        <v>0</v>
      </c>
      <c r="N159" s="8">
        <v>-24423.45</v>
      </c>
    </row>
    <row r="160" spans="1:14" x14ac:dyDescent="0.25">
      <c r="A160" t="s">
        <v>174</v>
      </c>
      <c r="B160">
        <v>3040112138</v>
      </c>
      <c r="C160" t="s">
        <v>178</v>
      </c>
      <c r="D160">
        <v>668324</v>
      </c>
      <c r="E160" t="s">
        <v>34</v>
      </c>
      <c r="F160">
        <v>662358</v>
      </c>
      <c r="G160" t="s">
        <v>359</v>
      </c>
      <c r="H160" s="1">
        <v>42460</v>
      </c>
      <c r="I160" t="s">
        <v>203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</row>
    <row r="161" spans="1:14" x14ac:dyDescent="0.25">
      <c r="A161" t="s">
        <v>174</v>
      </c>
      <c r="B161">
        <v>3040112142</v>
      </c>
      <c r="C161" t="s">
        <v>178</v>
      </c>
      <c r="D161">
        <v>669716</v>
      </c>
      <c r="G161" t="s">
        <v>360</v>
      </c>
      <c r="H161" s="1">
        <v>42490</v>
      </c>
      <c r="I161" t="s">
        <v>361</v>
      </c>
      <c r="J161" s="8">
        <v>23</v>
      </c>
      <c r="K161" s="8">
        <v>0</v>
      </c>
      <c r="L161" s="8">
        <v>0</v>
      </c>
      <c r="M161" s="8">
        <v>5287.24</v>
      </c>
      <c r="N161" s="8">
        <v>-309</v>
      </c>
    </row>
    <row r="162" spans="1:14" x14ac:dyDescent="0.25">
      <c r="A162" t="s">
        <v>174</v>
      </c>
      <c r="B162">
        <v>3040943002</v>
      </c>
      <c r="C162" t="s">
        <v>362</v>
      </c>
      <c r="D162">
        <v>669431</v>
      </c>
      <c r="G162" t="s">
        <v>363</v>
      </c>
      <c r="H162" s="1">
        <v>42460</v>
      </c>
      <c r="I162" t="s">
        <v>364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</row>
    <row r="163" spans="1:14" x14ac:dyDescent="0.25">
      <c r="A163" t="s">
        <v>174</v>
      </c>
      <c r="B163">
        <v>3040126000</v>
      </c>
      <c r="C163" t="s">
        <v>365</v>
      </c>
      <c r="D163">
        <v>669322</v>
      </c>
      <c r="G163" t="s">
        <v>366</v>
      </c>
      <c r="H163" s="1">
        <v>42429</v>
      </c>
      <c r="I163" t="s">
        <v>367</v>
      </c>
      <c r="J163" s="8">
        <v>8948.16</v>
      </c>
      <c r="K163" s="8">
        <v>0</v>
      </c>
      <c r="L163" s="8">
        <v>25365.66</v>
      </c>
      <c r="M163" s="8">
        <v>0</v>
      </c>
      <c r="N163" s="8">
        <v>0</v>
      </c>
    </row>
    <row r="164" spans="1:14" x14ac:dyDescent="0.25">
      <c r="A164" t="s">
        <v>174</v>
      </c>
      <c r="B164">
        <v>3040119160</v>
      </c>
      <c r="C164" t="s">
        <v>368</v>
      </c>
      <c r="D164">
        <v>669263</v>
      </c>
      <c r="G164" t="s">
        <v>369</v>
      </c>
      <c r="H164" s="1">
        <v>42216</v>
      </c>
      <c r="I164" t="s">
        <v>370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</row>
    <row r="165" spans="1:14" x14ac:dyDescent="0.25">
      <c r="A165" t="s">
        <v>174</v>
      </c>
      <c r="B165">
        <v>3040113000</v>
      </c>
      <c r="C165" t="s">
        <v>316</v>
      </c>
      <c r="D165">
        <v>669095</v>
      </c>
      <c r="E165" t="s">
        <v>34</v>
      </c>
      <c r="F165">
        <v>668847</v>
      </c>
      <c r="G165" t="s">
        <v>371</v>
      </c>
      <c r="H165" s="1">
        <v>42247</v>
      </c>
      <c r="I165" t="s">
        <v>372</v>
      </c>
      <c r="J165" s="8">
        <v>0</v>
      </c>
      <c r="K165" s="8">
        <v>0</v>
      </c>
      <c r="L165" s="8">
        <v>0</v>
      </c>
      <c r="M165" s="8">
        <v>0</v>
      </c>
      <c r="N165" s="8">
        <v>-30018.01</v>
      </c>
    </row>
    <row r="166" spans="1:14" x14ac:dyDescent="0.25">
      <c r="A166" t="s">
        <v>174</v>
      </c>
      <c r="B166">
        <v>3040113000</v>
      </c>
      <c r="C166" t="s">
        <v>316</v>
      </c>
      <c r="D166">
        <v>668847</v>
      </c>
      <c r="E166" t="s">
        <v>15</v>
      </c>
      <c r="F166">
        <v>668847</v>
      </c>
      <c r="G166" t="s">
        <v>371</v>
      </c>
      <c r="H166" s="1">
        <v>42247</v>
      </c>
      <c r="I166" t="s">
        <v>373</v>
      </c>
      <c r="J166" s="8">
        <v>0</v>
      </c>
      <c r="K166" s="8">
        <v>0</v>
      </c>
      <c r="L166" s="8">
        <v>0</v>
      </c>
      <c r="M166" s="8">
        <v>0</v>
      </c>
      <c r="N166" s="8">
        <v>-40971.519999999997</v>
      </c>
    </row>
    <row r="167" spans="1:14" x14ac:dyDescent="0.25">
      <c r="A167" t="s">
        <v>174</v>
      </c>
      <c r="B167">
        <v>3040112081</v>
      </c>
      <c r="C167" t="s">
        <v>178</v>
      </c>
      <c r="D167">
        <v>668785</v>
      </c>
      <c r="G167" t="s">
        <v>374</v>
      </c>
      <c r="H167" s="1">
        <v>42369</v>
      </c>
      <c r="I167" t="s">
        <v>375</v>
      </c>
      <c r="J167" s="8">
        <v>0</v>
      </c>
      <c r="K167" s="8">
        <v>0</v>
      </c>
      <c r="L167" s="8">
        <v>5.52</v>
      </c>
      <c r="M167" s="8">
        <v>0</v>
      </c>
      <c r="N167" s="8">
        <v>0</v>
      </c>
    </row>
    <row r="168" spans="1:14" x14ac:dyDescent="0.25">
      <c r="A168" t="s">
        <v>174</v>
      </c>
      <c r="B168">
        <v>3040112018</v>
      </c>
      <c r="C168" t="s">
        <v>178</v>
      </c>
      <c r="D168">
        <v>668655</v>
      </c>
      <c r="G168" t="s">
        <v>376</v>
      </c>
      <c r="H168" s="1">
        <v>42490</v>
      </c>
      <c r="I168" t="s">
        <v>377</v>
      </c>
      <c r="J168" s="8">
        <v>0</v>
      </c>
      <c r="K168" s="8">
        <v>0</v>
      </c>
      <c r="L168" s="8">
        <v>0</v>
      </c>
      <c r="M168" s="8">
        <v>0</v>
      </c>
      <c r="N168" s="8">
        <v>-371.25</v>
      </c>
    </row>
    <row r="169" spans="1:14" x14ac:dyDescent="0.25">
      <c r="A169" t="s">
        <v>174</v>
      </c>
      <c r="B169">
        <v>3040112049</v>
      </c>
      <c r="C169" t="s">
        <v>178</v>
      </c>
      <c r="D169">
        <v>664240</v>
      </c>
      <c r="G169" t="s">
        <v>378</v>
      </c>
      <c r="H169" s="1">
        <v>42277</v>
      </c>
      <c r="I169" t="s">
        <v>379</v>
      </c>
      <c r="J169" s="8">
        <v>0</v>
      </c>
      <c r="K169" s="8">
        <v>0</v>
      </c>
      <c r="L169" s="8">
        <v>59207.6</v>
      </c>
      <c r="M169" s="8">
        <v>0</v>
      </c>
      <c r="N169" s="8">
        <v>0</v>
      </c>
    </row>
    <row r="170" spans="1:14" x14ac:dyDescent="0.25">
      <c r="A170" t="s">
        <v>174</v>
      </c>
      <c r="B170">
        <v>3040449070</v>
      </c>
      <c r="C170" t="s">
        <v>241</v>
      </c>
      <c r="D170">
        <v>674971</v>
      </c>
      <c r="G170" t="s">
        <v>380</v>
      </c>
      <c r="H170" s="1">
        <v>42429</v>
      </c>
      <c r="I170" t="s">
        <v>381</v>
      </c>
      <c r="J170" s="8">
        <v>0</v>
      </c>
      <c r="K170" s="8">
        <v>0</v>
      </c>
      <c r="L170" s="8">
        <v>0</v>
      </c>
      <c r="M170" s="8">
        <v>1203.33</v>
      </c>
      <c r="N170" s="8">
        <v>0</v>
      </c>
    </row>
    <row r="171" spans="1:14" x14ac:dyDescent="0.25">
      <c r="A171" t="s">
        <v>174</v>
      </c>
      <c r="B171">
        <v>3040112171</v>
      </c>
      <c r="C171" t="s">
        <v>178</v>
      </c>
      <c r="D171">
        <v>636095</v>
      </c>
      <c r="E171" t="s">
        <v>34</v>
      </c>
      <c r="F171">
        <v>633437</v>
      </c>
      <c r="G171" t="s">
        <v>382</v>
      </c>
      <c r="H171" s="1">
        <v>42429</v>
      </c>
      <c r="I171" t="s">
        <v>383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</row>
    <row r="172" spans="1:14" x14ac:dyDescent="0.25">
      <c r="A172" t="s">
        <v>174</v>
      </c>
      <c r="B172">
        <v>3040112041</v>
      </c>
      <c r="C172" t="s">
        <v>178</v>
      </c>
      <c r="D172">
        <v>636999</v>
      </c>
      <c r="G172" t="s">
        <v>384</v>
      </c>
      <c r="H172" s="1">
        <v>42460</v>
      </c>
      <c r="I172" t="s">
        <v>385</v>
      </c>
      <c r="J172" s="8">
        <v>0</v>
      </c>
      <c r="K172" s="8">
        <v>0</v>
      </c>
      <c r="L172" s="8">
        <v>22349.72</v>
      </c>
      <c r="M172" s="8">
        <v>0</v>
      </c>
      <c r="N172" s="8">
        <v>0</v>
      </c>
    </row>
    <row r="173" spans="1:14" x14ac:dyDescent="0.25">
      <c r="A173" t="s">
        <v>174</v>
      </c>
      <c r="B173">
        <v>3040117000</v>
      </c>
      <c r="C173" t="s">
        <v>235</v>
      </c>
      <c r="D173">
        <v>636998</v>
      </c>
      <c r="E173" t="s">
        <v>34</v>
      </c>
      <c r="F173">
        <v>633437</v>
      </c>
      <c r="G173" t="s">
        <v>386</v>
      </c>
      <c r="H173" s="1">
        <v>42429</v>
      </c>
      <c r="I173" t="s">
        <v>387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</row>
    <row r="174" spans="1:14" x14ac:dyDescent="0.25">
      <c r="A174" t="s">
        <v>174</v>
      </c>
      <c r="B174">
        <v>3040112132</v>
      </c>
      <c r="C174" t="s">
        <v>178</v>
      </c>
      <c r="D174">
        <v>660963</v>
      </c>
      <c r="G174" t="s">
        <v>388</v>
      </c>
      <c r="H174" s="1">
        <v>42004</v>
      </c>
      <c r="I174" t="s">
        <v>389</v>
      </c>
      <c r="J174" s="8">
        <v>0</v>
      </c>
      <c r="K174" s="8">
        <v>0</v>
      </c>
      <c r="L174" s="8">
        <v>11441.1</v>
      </c>
      <c r="M174" s="8">
        <v>0</v>
      </c>
      <c r="N174" s="8">
        <v>0</v>
      </c>
    </row>
    <row r="175" spans="1:14" x14ac:dyDescent="0.25">
      <c r="A175" t="s">
        <v>174</v>
      </c>
      <c r="B175">
        <v>3040112172</v>
      </c>
      <c r="C175" t="s">
        <v>178</v>
      </c>
      <c r="D175">
        <v>636971</v>
      </c>
      <c r="E175" t="s">
        <v>34</v>
      </c>
      <c r="F175">
        <v>633437</v>
      </c>
      <c r="G175" t="s">
        <v>390</v>
      </c>
      <c r="H175" s="1">
        <v>42429</v>
      </c>
      <c r="I175" t="s">
        <v>391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</row>
    <row r="176" spans="1:14" x14ac:dyDescent="0.25">
      <c r="A176" t="s">
        <v>174</v>
      </c>
      <c r="B176">
        <v>3040121000</v>
      </c>
      <c r="C176" t="s">
        <v>392</v>
      </c>
      <c r="D176">
        <v>636864</v>
      </c>
      <c r="E176" t="s">
        <v>34</v>
      </c>
      <c r="F176">
        <v>633437</v>
      </c>
      <c r="G176" t="s">
        <v>393</v>
      </c>
      <c r="H176" s="1">
        <v>42429</v>
      </c>
      <c r="I176" t="s">
        <v>394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</row>
    <row r="177" spans="1:14" x14ac:dyDescent="0.25">
      <c r="A177" t="s">
        <v>174</v>
      </c>
      <c r="B177">
        <v>3040448160</v>
      </c>
      <c r="C177" t="s">
        <v>226</v>
      </c>
      <c r="D177">
        <v>636804</v>
      </c>
      <c r="G177" t="s">
        <v>395</v>
      </c>
      <c r="H177" s="1">
        <v>42490</v>
      </c>
      <c r="I177" t="s">
        <v>396</v>
      </c>
      <c r="J177" s="8">
        <v>345</v>
      </c>
      <c r="K177" s="8">
        <v>0</v>
      </c>
      <c r="L177" s="8">
        <v>0</v>
      </c>
      <c r="M177" s="8">
        <v>100866.27</v>
      </c>
      <c r="N177" s="8">
        <v>0</v>
      </c>
    </row>
    <row r="178" spans="1:14" x14ac:dyDescent="0.25">
      <c r="A178" t="s">
        <v>174</v>
      </c>
      <c r="B178">
        <v>3040112138</v>
      </c>
      <c r="C178" t="s">
        <v>178</v>
      </c>
      <c r="D178">
        <v>636755</v>
      </c>
      <c r="E178" t="s">
        <v>34</v>
      </c>
      <c r="F178">
        <v>662358</v>
      </c>
      <c r="G178" t="s">
        <v>397</v>
      </c>
      <c r="H178" s="1">
        <v>42460</v>
      </c>
      <c r="I178" t="s">
        <v>203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</row>
    <row r="179" spans="1:14" x14ac:dyDescent="0.25">
      <c r="A179" t="s">
        <v>174</v>
      </c>
      <c r="B179">
        <v>3040112138</v>
      </c>
      <c r="C179" t="s">
        <v>178</v>
      </c>
      <c r="D179">
        <v>636752</v>
      </c>
      <c r="E179" t="s">
        <v>34</v>
      </c>
      <c r="F179">
        <v>662358</v>
      </c>
      <c r="G179" t="s">
        <v>398</v>
      </c>
      <c r="H179" s="1">
        <v>42460</v>
      </c>
      <c r="I179" t="s">
        <v>203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</row>
    <row r="180" spans="1:14" x14ac:dyDescent="0.25">
      <c r="A180" t="s">
        <v>174</v>
      </c>
      <c r="B180">
        <v>3040112138</v>
      </c>
      <c r="C180" t="s">
        <v>178</v>
      </c>
      <c r="D180">
        <v>636737</v>
      </c>
      <c r="E180" t="s">
        <v>34</v>
      </c>
      <c r="F180">
        <v>662358</v>
      </c>
      <c r="G180" t="s">
        <v>399</v>
      </c>
      <c r="H180" s="1">
        <v>42400</v>
      </c>
      <c r="I180" t="s">
        <v>203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</row>
    <row r="181" spans="1:14" x14ac:dyDescent="0.25">
      <c r="A181" t="s">
        <v>174</v>
      </c>
      <c r="B181">
        <v>3040112138</v>
      </c>
      <c r="C181" t="s">
        <v>178</v>
      </c>
      <c r="D181">
        <v>636735</v>
      </c>
      <c r="E181" t="s">
        <v>34</v>
      </c>
      <c r="F181">
        <v>662358</v>
      </c>
      <c r="G181" t="s">
        <v>400</v>
      </c>
      <c r="H181" s="1">
        <v>42460</v>
      </c>
      <c r="I181" t="s">
        <v>203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</row>
    <row r="182" spans="1:14" x14ac:dyDescent="0.25">
      <c r="A182" t="s">
        <v>174</v>
      </c>
      <c r="B182">
        <v>3040112041</v>
      </c>
      <c r="C182" t="s">
        <v>178</v>
      </c>
      <c r="D182">
        <v>637001</v>
      </c>
      <c r="E182" t="s">
        <v>15</v>
      </c>
      <c r="F182">
        <v>637001</v>
      </c>
      <c r="G182" t="s">
        <v>401</v>
      </c>
      <c r="H182" s="1">
        <v>42460</v>
      </c>
      <c r="I182" t="s">
        <v>385</v>
      </c>
      <c r="J182" s="8">
        <v>22560.18</v>
      </c>
      <c r="K182" s="8">
        <v>0</v>
      </c>
      <c r="L182" s="8">
        <v>63641.89</v>
      </c>
      <c r="M182" s="8">
        <v>10049.66</v>
      </c>
      <c r="N182" s="8">
        <v>0</v>
      </c>
    </row>
    <row r="183" spans="1:14" x14ac:dyDescent="0.25">
      <c r="A183" t="s">
        <v>174</v>
      </c>
      <c r="B183">
        <v>3040112171</v>
      </c>
      <c r="C183" t="s">
        <v>178</v>
      </c>
      <c r="D183">
        <v>636100</v>
      </c>
      <c r="E183" t="s">
        <v>34</v>
      </c>
      <c r="F183">
        <v>633437</v>
      </c>
      <c r="G183" t="s">
        <v>402</v>
      </c>
      <c r="H183" s="1">
        <v>42429</v>
      </c>
      <c r="I183" t="s">
        <v>403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</row>
    <row r="184" spans="1:14" x14ac:dyDescent="0.25">
      <c r="A184" t="s">
        <v>174</v>
      </c>
      <c r="B184">
        <v>3040112041</v>
      </c>
      <c r="C184" t="s">
        <v>178</v>
      </c>
      <c r="D184">
        <v>636994</v>
      </c>
      <c r="E184" t="s">
        <v>34</v>
      </c>
      <c r="F184">
        <v>637001</v>
      </c>
      <c r="G184" t="s">
        <v>404</v>
      </c>
      <c r="H184" s="1">
        <v>42460</v>
      </c>
      <c r="I184" t="s">
        <v>385</v>
      </c>
      <c r="J184" s="8">
        <v>0</v>
      </c>
      <c r="K184" s="8">
        <v>0</v>
      </c>
      <c r="L184" s="8">
        <v>7765.52</v>
      </c>
      <c r="M184" s="8">
        <v>773</v>
      </c>
      <c r="N184" s="8">
        <v>0</v>
      </c>
    </row>
    <row r="185" spans="1:14" x14ac:dyDescent="0.25">
      <c r="A185" t="s">
        <v>174</v>
      </c>
      <c r="B185">
        <v>3040112173</v>
      </c>
      <c r="C185" t="s">
        <v>178</v>
      </c>
      <c r="D185">
        <v>636092</v>
      </c>
      <c r="E185" t="s">
        <v>34</v>
      </c>
      <c r="F185">
        <v>633437</v>
      </c>
      <c r="G185" t="s">
        <v>405</v>
      </c>
      <c r="H185" s="1">
        <v>42429</v>
      </c>
      <c r="I185" t="s">
        <v>406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</row>
    <row r="186" spans="1:14" x14ac:dyDescent="0.25">
      <c r="A186" t="s">
        <v>174</v>
      </c>
      <c r="B186">
        <v>3040112092</v>
      </c>
      <c r="C186" t="s">
        <v>178</v>
      </c>
      <c r="D186">
        <v>635530</v>
      </c>
      <c r="G186" t="s">
        <v>407</v>
      </c>
      <c r="H186" s="1">
        <v>42490</v>
      </c>
      <c r="I186" t="s">
        <v>408</v>
      </c>
      <c r="J186" s="8">
        <v>0</v>
      </c>
      <c r="K186" s="8">
        <v>0</v>
      </c>
      <c r="L186" s="8">
        <v>0</v>
      </c>
      <c r="M186" s="8">
        <v>0</v>
      </c>
      <c r="N186" s="8">
        <v>-1802.76</v>
      </c>
    </row>
    <row r="187" spans="1:14" x14ac:dyDescent="0.25">
      <c r="A187" t="s">
        <v>174</v>
      </c>
      <c r="B187">
        <v>3040112041</v>
      </c>
      <c r="C187" t="s">
        <v>178</v>
      </c>
      <c r="D187">
        <v>635473</v>
      </c>
      <c r="G187" t="s">
        <v>409</v>
      </c>
      <c r="H187" s="1">
        <v>42490</v>
      </c>
      <c r="I187" t="s">
        <v>410</v>
      </c>
      <c r="J187" s="8">
        <v>13500.15</v>
      </c>
      <c r="K187" s="8">
        <v>0</v>
      </c>
      <c r="L187" s="8">
        <v>38271.15</v>
      </c>
      <c r="M187" s="8">
        <v>0</v>
      </c>
      <c r="N187" s="8">
        <v>0</v>
      </c>
    </row>
    <row r="188" spans="1:14" x14ac:dyDescent="0.25">
      <c r="A188" t="s">
        <v>174</v>
      </c>
      <c r="B188">
        <v>3040124000</v>
      </c>
      <c r="C188" t="s">
        <v>209</v>
      </c>
      <c r="D188">
        <v>634215</v>
      </c>
      <c r="G188" t="s">
        <v>411</v>
      </c>
      <c r="H188" s="1">
        <v>42261</v>
      </c>
      <c r="I188" t="s">
        <v>412</v>
      </c>
      <c r="J188" s="8">
        <v>0</v>
      </c>
      <c r="K188" s="8">
        <v>0</v>
      </c>
      <c r="L188" s="8">
        <v>0</v>
      </c>
      <c r="M188" s="8">
        <v>10568.14</v>
      </c>
      <c r="N188" s="8">
        <v>0</v>
      </c>
    </row>
    <row r="189" spans="1:14" x14ac:dyDescent="0.25">
      <c r="A189" t="s">
        <v>174</v>
      </c>
      <c r="B189">
        <v>3040442450</v>
      </c>
      <c r="C189" t="s">
        <v>192</v>
      </c>
      <c r="D189">
        <v>802254</v>
      </c>
      <c r="G189" t="s">
        <v>348</v>
      </c>
      <c r="H189" s="1">
        <v>42490</v>
      </c>
      <c r="I189" t="s">
        <v>349</v>
      </c>
      <c r="J189" s="8">
        <v>0</v>
      </c>
      <c r="K189" s="8">
        <v>0</v>
      </c>
      <c r="L189" s="8">
        <v>0</v>
      </c>
      <c r="M189" s="8">
        <v>3848.36</v>
      </c>
      <c r="N189" s="8">
        <v>0</v>
      </c>
    </row>
    <row r="190" spans="1:14" x14ac:dyDescent="0.25">
      <c r="A190" t="s">
        <v>174</v>
      </c>
      <c r="B190">
        <v>3040943002</v>
      </c>
      <c r="C190" t="s">
        <v>362</v>
      </c>
      <c r="D190">
        <v>634151</v>
      </c>
      <c r="G190" t="s">
        <v>413</v>
      </c>
      <c r="H190" s="1">
        <v>42460</v>
      </c>
      <c r="I190" t="s">
        <v>414</v>
      </c>
      <c r="J190" s="8">
        <v>0</v>
      </c>
      <c r="K190" s="8">
        <v>0</v>
      </c>
      <c r="L190" s="8">
        <v>0</v>
      </c>
      <c r="M190" s="8">
        <v>0</v>
      </c>
      <c r="N190" s="8">
        <v>-6518.18</v>
      </c>
    </row>
    <row r="191" spans="1:14" x14ac:dyDescent="0.25">
      <c r="A191" t="s">
        <v>174</v>
      </c>
      <c r="B191">
        <v>3040605800</v>
      </c>
      <c r="C191" t="s">
        <v>415</v>
      </c>
      <c r="D191">
        <v>633807</v>
      </c>
      <c r="G191" t="s">
        <v>416</v>
      </c>
      <c r="H191" s="1">
        <v>42490</v>
      </c>
      <c r="I191" t="s">
        <v>417</v>
      </c>
      <c r="J191" s="8">
        <v>2535.8000000000002</v>
      </c>
      <c r="K191" s="8">
        <v>0</v>
      </c>
      <c r="L191" s="8">
        <v>0</v>
      </c>
      <c r="M191" s="8">
        <v>0</v>
      </c>
      <c r="N191" s="8">
        <v>0</v>
      </c>
    </row>
    <row r="192" spans="1:14" x14ac:dyDescent="0.25">
      <c r="A192" t="s">
        <v>174</v>
      </c>
      <c r="B192">
        <v>3040112170</v>
      </c>
      <c r="C192" t="s">
        <v>178</v>
      </c>
      <c r="D192">
        <v>633437</v>
      </c>
      <c r="E192" t="s">
        <v>15</v>
      </c>
      <c r="F192">
        <v>633437</v>
      </c>
      <c r="G192" t="s">
        <v>418</v>
      </c>
      <c r="H192" s="1">
        <v>42429</v>
      </c>
      <c r="I192" t="s">
        <v>419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</row>
    <row r="193" spans="1:14" x14ac:dyDescent="0.25">
      <c r="A193" t="s">
        <v>174</v>
      </c>
      <c r="B193">
        <v>3040115000</v>
      </c>
      <c r="C193" t="s">
        <v>420</v>
      </c>
      <c r="D193">
        <v>633325</v>
      </c>
      <c r="E193" t="s">
        <v>34</v>
      </c>
      <c r="F193">
        <v>633093</v>
      </c>
      <c r="G193" t="s">
        <v>421</v>
      </c>
      <c r="H193" s="1">
        <v>42400</v>
      </c>
      <c r="I193" t="s">
        <v>422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</row>
    <row r="194" spans="1:14" x14ac:dyDescent="0.25">
      <c r="A194" t="s">
        <v>174</v>
      </c>
      <c r="B194">
        <v>3040115000</v>
      </c>
      <c r="C194" t="s">
        <v>420</v>
      </c>
      <c r="D194">
        <v>633093</v>
      </c>
      <c r="E194" t="s">
        <v>15</v>
      </c>
      <c r="F194">
        <v>633093</v>
      </c>
      <c r="G194" t="s">
        <v>423</v>
      </c>
      <c r="H194" s="1">
        <v>42400</v>
      </c>
      <c r="I194" t="s">
        <v>422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</row>
    <row r="195" spans="1:14" x14ac:dyDescent="0.25">
      <c r="A195" t="s">
        <v>174</v>
      </c>
      <c r="B195">
        <v>3040112111</v>
      </c>
      <c r="C195" t="s">
        <v>178</v>
      </c>
      <c r="D195">
        <v>636210</v>
      </c>
      <c r="G195" t="s">
        <v>424</v>
      </c>
      <c r="H195" s="1">
        <v>42490</v>
      </c>
      <c r="I195" t="s">
        <v>425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</row>
    <row r="196" spans="1:14" x14ac:dyDescent="0.25">
      <c r="A196" t="s">
        <v>174</v>
      </c>
      <c r="B196">
        <v>3040112111</v>
      </c>
      <c r="C196" t="s">
        <v>178</v>
      </c>
      <c r="D196">
        <v>639534</v>
      </c>
      <c r="E196" t="s">
        <v>34</v>
      </c>
      <c r="F196">
        <v>638157</v>
      </c>
      <c r="G196" t="s">
        <v>426</v>
      </c>
      <c r="H196" s="1">
        <v>42369</v>
      </c>
      <c r="I196" t="s">
        <v>224</v>
      </c>
      <c r="J196" s="8">
        <v>0</v>
      </c>
      <c r="K196" s="8">
        <v>0</v>
      </c>
      <c r="L196" s="8">
        <v>0</v>
      </c>
      <c r="M196" s="8">
        <v>0</v>
      </c>
      <c r="N196" s="8">
        <v>-1025.21</v>
      </c>
    </row>
    <row r="197" spans="1:14" x14ac:dyDescent="0.25">
      <c r="A197" t="s">
        <v>174</v>
      </c>
      <c r="B197">
        <v>3040441000</v>
      </c>
      <c r="C197" t="s">
        <v>268</v>
      </c>
      <c r="D197">
        <v>639772</v>
      </c>
      <c r="G197" t="s">
        <v>427</v>
      </c>
      <c r="H197" s="1">
        <v>42247</v>
      </c>
      <c r="I197" t="s">
        <v>428</v>
      </c>
      <c r="J197" s="8">
        <v>0</v>
      </c>
      <c r="K197" s="8">
        <v>0</v>
      </c>
      <c r="L197" s="8">
        <v>0</v>
      </c>
      <c r="M197" s="8">
        <v>135903.85</v>
      </c>
      <c r="N197" s="8">
        <v>0</v>
      </c>
    </row>
    <row r="198" spans="1:14" x14ac:dyDescent="0.25">
      <c r="A198" t="s">
        <v>174</v>
      </c>
      <c r="B198">
        <v>3040112111</v>
      </c>
      <c r="C198" t="s">
        <v>178</v>
      </c>
      <c r="D198">
        <v>638157</v>
      </c>
      <c r="E198" t="s">
        <v>15</v>
      </c>
      <c r="F198">
        <v>638157</v>
      </c>
      <c r="G198" t="s">
        <v>429</v>
      </c>
      <c r="H198" s="1">
        <v>42369</v>
      </c>
      <c r="I198" t="s">
        <v>224</v>
      </c>
      <c r="J198" s="8">
        <v>0</v>
      </c>
      <c r="K198" s="8">
        <v>0</v>
      </c>
      <c r="L198" s="8">
        <v>1025.21</v>
      </c>
      <c r="M198" s="8">
        <v>0</v>
      </c>
      <c r="N198" s="8">
        <v>0</v>
      </c>
    </row>
    <row r="199" spans="1:14" x14ac:dyDescent="0.25">
      <c r="A199" t="s">
        <v>174</v>
      </c>
      <c r="B199">
        <v>3040441000</v>
      </c>
      <c r="C199" t="s">
        <v>268</v>
      </c>
      <c r="D199">
        <v>637928</v>
      </c>
      <c r="G199" t="s">
        <v>430</v>
      </c>
      <c r="H199" s="1">
        <v>42490</v>
      </c>
      <c r="I199" t="s">
        <v>431</v>
      </c>
      <c r="J199" s="8">
        <v>0</v>
      </c>
      <c r="K199" s="8">
        <v>0</v>
      </c>
      <c r="L199" s="8">
        <v>1535.35</v>
      </c>
      <c r="M199" s="8">
        <v>121000</v>
      </c>
      <c r="N199" s="8">
        <v>0</v>
      </c>
    </row>
    <row r="200" spans="1:14" x14ac:dyDescent="0.25">
      <c r="A200" t="s">
        <v>432</v>
      </c>
      <c r="B200">
        <v>3060003010</v>
      </c>
      <c r="C200" t="s">
        <v>433</v>
      </c>
      <c r="D200">
        <v>633954</v>
      </c>
      <c r="G200" t="s">
        <v>434</v>
      </c>
      <c r="H200" s="1">
        <v>42490</v>
      </c>
      <c r="I200" t="s">
        <v>435</v>
      </c>
      <c r="J200" s="8">
        <v>0</v>
      </c>
      <c r="K200" s="8">
        <v>0</v>
      </c>
      <c r="L200" s="8">
        <v>1309.98</v>
      </c>
      <c r="M200" s="8">
        <v>0</v>
      </c>
      <c r="N200" s="8">
        <v>0</v>
      </c>
    </row>
    <row r="201" spans="1:14" x14ac:dyDescent="0.25">
      <c r="A201" t="s">
        <v>432</v>
      </c>
      <c r="B201">
        <v>3060005000</v>
      </c>
      <c r="C201" t="s">
        <v>436</v>
      </c>
      <c r="D201">
        <v>630808</v>
      </c>
      <c r="G201" t="s">
        <v>437</v>
      </c>
      <c r="H201" s="1">
        <v>42338</v>
      </c>
      <c r="I201" t="s">
        <v>438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</row>
    <row r="202" spans="1:14" x14ac:dyDescent="0.25">
      <c r="A202" t="s">
        <v>439</v>
      </c>
      <c r="B202">
        <v>3100002000</v>
      </c>
      <c r="C202" t="s">
        <v>440</v>
      </c>
      <c r="D202">
        <v>630216</v>
      </c>
      <c r="G202" t="s">
        <v>441</v>
      </c>
      <c r="H202" s="1">
        <v>42277</v>
      </c>
      <c r="I202" t="s">
        <v>442</v>
      </c>
      <c r="J202" s="8">
        <v>0</v>
      </c>
      <c r="K202" s="8">
        <v>0</v>
      </c>
      <c r="L202" s="8">
        <v>0</v>
      </c>
      <c r="M202" s="8">
        <v>0</v>
      </c>
      <c r="N202" s="8">
        <v>-2452.41</v>
      </c>
    </row>
    <row r="203" spans="1:14" x14ac:dyDescent="0.25">
      <c r="A203" t="s">
        <v>439</v>
      </c>
      <c r="B203">
        <v>3100004600</v>
      </c>
      <c r="C203" t="s">
        <v>443</v>
      </c>
      <c r="D203">
        <v>630218</v>
      </c>
      <c r="E203" t="s">
        <v>34</v>
      </c>
      <c r="F203">
        <v>663948</v>
      </c>
      <c r="G203" t="s">
        <v>444</v>
      </c>
      <c r="H203" s="1">
        <v>42276</v>
      </c>
      <c r="I203" t="s">
        <v>445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</row>
    <row r="204" spans="1:14" x14ac:dyDescent="0.25">
      <c r="A204" t="s">
        <v>439</v>
      </c>
      <c r="B204">
        <v>3100004600</v>
      </c>
      <c r="C204" t="s">
        <v>443</v>
      </c>
      <c r="D204">
        <v>629560</v>
      </c>
      <c r="E204" t="s">
        <v>34</v>
      </c>
      <c r="F204">
        <v>624845</v>
      </c>
      <c r="G204" t="s">
        <v>446</v>
      </c>
      <c r="H204" s="1">
        <v>42490</v>
      </c>
      <c r="I204" t="s">
        <v>447</v>
      </c>
      <c r="J204" s="8">
        <v>5000</v>
      </c>
      <c r="K204" s="8">
        <v>0</v>
      </c>
      <c r="L204" s="8">
        <v>0</v>
      </c>
      <c r="M204" s="8">
        <v>0</v>
      </c>
      <c r="N204" s="8">
        <v>0</v>
      </c>
    </row>
    <row r="205" spans="1:14" x14ac:dyDescent="0.25">
      <c r="A205" t="s">
        <v>439</v>
      </c>
      <c r="B205">
        <v>3100002000</v>
      </c>
      <c r="C205" t="s">
        <v>440</v>
      </c>
      <c r="D205">
        <v>660361</v>
      </c>
      <c r="E205" t="s">
        <v>15</v>
      </c>
      <c r="F205">
        <v>660361</v>
      </c>
      <c r="G205" t="s">
        <v>448</v>
      </c>
      <c r="H205" s="1">
        <v>40867</v>
      </c>
      <c r="I205" t="s">
        <v>449</v>
      </c>
      <c r="J205" s="8">
        <v>0</v>
      </c>
      <c r="K205" s="8">
        <v>0</v>
      </c>
      <c r="L205" s="8">
        <v>2515.41</v>
      </c>
      <c r="M205" s="8">
        <v>24987.34</v>
      </c>
      <c r="N205" s="8">
        <v>0</v>
      </c>
    </row>
    <row r="206" spans="1:14" x14ac:dyDescent="0.25">
      <c r="A206" t="s">
        <v>439</v>
      </c>
      <c r="B206">
        <v>3100004600</v>
      </c>
      <c r="C206" t="s">
        <v>443</v>
      </c>
      <c r="D206">
        <v>660894</v>
      </c>
      <c r="E206" t="s">
        <v>34</v>
      </c>
      <c r="F206">
        <v>663948</v>
      </c>
      <c r="G206" t="s">
        <v>450</v>
      </c>
      <c r="H206" s="1">
        <v>41911</v>
      </c>
      <c r="I206" t="s">
        <v>447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</row>
    <row r="207" spans="1:14" x14ac:dyDescent="0.25">
      <c r="A207" t="s">
        <v>439</v>
      </c>
      <c r="B207">
        <v>3100004600</v>
      </c>
      <c r="C207" t="s">
        <v>443</v>
      </c>
      <c r="D207">
        <v>660889</v>
      </c>
      <c r="E207" t="s">
        <v>34</v>
      </c>
      <c r="F207">
        <v>663948</v>
      </c>
      <c r="G207" t="s">
        <v>451</v>
      </c>
      <c r="H207" s="1">
        <v>41911</v>
      </c>
      <c r="I207" t="s">
        <v>447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</row>
    <row r="208" spans="1:14" x14ac:dyDescent="0.25">
      <c r="A208" t="s">
        <v>439</v>
      </c>
      <c r="B208">
        <v>3100004600</v>
      </c>
      <c r="C208" t="s">
        <v>443</v>
      </c>
      <c r="D208">
        <v>660887</v>
      </c>
      <c r="E208" t="s">
        <v>34</v>
      </c>
      <c r="F208">
        <v>663948</v>
      </c>
      <c r="G208" t="s">
        <v>452</v>
      </c>
      <c r="H208" s="1">
        <v>41820</v>
      </c>
      <c r="I208" t="s">
        <v>447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</row>
    <row r="209" spans="1:14" x14ac:dyDescent="0.25">
      <c r="A209" t="s">
        <v>439</v>
      </c>
      <c r="B209">
        <v>3100004600</v>
      </c>
      <c r="C209" t="s">
        <v>443</v>
      </c>
      <c r="D209">
        <v>663948</v>
      </c>
      <c r="E209" t="s">
        <v>15</v>
      </c>
      <c r="F209">
        <v>663948</v>
      </c>
      <c r="G209" t="s">
        <v>453</v>
      </c>
      <c r="H209" s="1">
        <v>42276</v>
      </c>
      <c r="I209" t="s">
        <v>447</v>
      </c>
      <c r="J209" s="8">
        <v>0</v>
      </c>
      <c r="K209" s="8">
        <v>0</v>
      </c>
      <c r="L209" s="8">
        <v>0.01</v>
      </c>
      <c r="M209" s="8">
        <v>0</v>
      </c>
      <c r="N209" s="8">
        <v>0</v>
      </c>
    </row>
    <row r="210" spans="1:14" x14ac:dyDescent="0.25">
      <c r="A210" t="s">
        <v>439</v>
      </c>
      <c r="B210">
        <v>3100004300</v>
      </c>
      <c r="C210" t="s">
        <v>443</v>
      </c>
      <c r="D210">
        <v>632130</v>
      </c>
      <c r="E210" t="s">
        <v>15</v>
      </c>
      <c r="F210">
        <v>632130</v>
      </c>
      <c r="G210" t="s">
        <v>454</v>
      </c>
      <c r="H210" s="1">
        <v>42400</v>
      </c>
      <c r="I210" t="s">
        <v>455</v>
      </c>
      <c r="J210" s="8">
        <v>0</v>
      </c>
      <c r="K210" s="8">
        <v>0</v>
      </c>
      <c r="L210" s="8">
        <v>44853.16</v>
      </c>
      <c r="M210" s="8">
        <v>0</v>
      </c>
      <c r="N210" s="8">
        <v>0</v>
      </c>
    </row>
    <row r="211" spans="1:14" x14ac:dyDescent="0.25">
      <c r="A211" t="s">
        <v>439</v>
      </c>
      <c r="B211">
        <v>3100004600</v>
      </c>
      <c r="C211" t="s">
        <v>443</v>
      </c>
      <c r="D211">
        <v>669501</v>
      </c>
      <c r="E211" t="s">
        <v>34</v>
      </c>
      <c r="F211">
        <v>663948</v>
      </c>
      <c r="G211" t="s">
        <v>456</v>
      </c>
      <c r="H211" s="1">
        <v>42185</v>
      </c>
      <c r="I211" t="s">
        <v>447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</row>
    <row r="212" spans="1:14" x14ac:dyDescent="0.25">
      <c r="A212" t="s">
        <v>439</v>
      </c>
      <c r="B212">
        <v>3100004600</v>
      </c>
      <c r="C212" t="s">
        <v>443</v>
      </c>
      <c r="D212">
        <v>669499</v>
      </c>
      <c r="E212" t="s">
        <v>34</v>
      </c>
      <c r="F212">
        <v>663948</v>
      </c>
      <c r="G212" t="s">
        <v>457</v>
      </c>
      <c r="H212" s="1">
        <v>42185</v>
      </c>
      <c r="I212" t="s">
        <v>447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</row>
    <row r="213" spans="1:14" x14ac:dyDescent="0.25">
      <c r="A213" t="s">
        <v>439</v>
      </c>
      <c r="B213">
        <v>3100003270</v>
      </c>
      <c r="C213" t="s">
        <v>458</v>
      </c>
      <c r="D213">
        <v>675156</v>
      </c>
      <c r="G213" t="s">
        <v>459</v>
      </c>
      <c r="H213" s="1">
        <v>42490</v>
      </c>
      <c r="I213" t="s">
        <v>353</v>
      </c>
      <c r="J213" s="8">
        <v>7209</v>
      </c>
      <c r="K213" s="8">
        <v>0</v>
      </c>
      <c r="L213" s="8">
        <v>0</v>
      </c>
      <c r="M213" s="8">
        <v>0</v>
      </c>
      <c r="N213" s="8">
        <v>0</v>
      </c>
    </row>
    <row r="214" spans="1:14" x14ac:dyDescent="0.25">
      <c r="A214" t="s">
        <v>439</v>
      </c>
      <c r="B214">
        <v>3100003310</v>
      </c>
      <c r="C214" t="s">
        <v>458</v>
      </c>
      <c r="D214">
        <v>628224</v>
      </c>
      <c r="E214" t="s">
        <v>34</v>
      </c>
      <c r="F214">
        <v>628157</v>
      </c>
      <c r="G214" t="s">
        <v>460</v>
      </c>
      <c r="H214" s="1">
        <v>42247</v>
      </c>
      <c r="I214" t="s">
        <v>461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</row>
    <row r="215" spans="1:14" x14ac:dyDescent="0.25">
      <c r="A215" t="s">
        <v>439</v>
      </c>
      <c r="B215">
        <v>3100002000</v>
      </c>
      <c r="C215" t="s">
        <v>440</v>
      </c>
      <c r="D215">
        <v>626146</v>
      </c>
      <c r="G215" t="s">
        <v>462</v>
      </c>
      <c r="H215" s="1">
        <v>42460</v>
      </c>
      <c r="I215" t="s">
        <v>463</v>
      </c>
      <c r="J215" s="8">
        <v>2692.13</v>
      </c>
      <c r="K215" s="8">
        <v>0</v>
      </c>
      <c r="L215" s="8">
        <v>0</v>
      </c>
      <c r="M215" s="8">
        <v>0</v>
      </c>
      <c r="N215" s="8">
        <v>-86302</v>
      </c>
    </row>
    <row r="216" spans="1:14" x14ac:dyDescent="0.25">
      <c r="A216" t="s">
        <v>439</v>
      </c>
      <c r="B216">
        <v>3100001000</v>
      </c>
      <c r="C216" t="s">
        <v>464</v>
      </c>
      <c r="D216">
        <v>637297</v>
      </c>
      <c r="G216" t="s">
        <v>465</v>
      </c>
      <c r="H216" s="1">
        <v>42353</v>
      </c>
      <c r="I216" t="s">
        <v>466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</row>
    <row r="217" spans="1:14" x14ac:dyDescent="0.25">
      <c r="A217" t="s">
        <v>439</v>
      </c>
      <c r="B217">
        <v>3100049000</v>
      </c>
      <c r="C217" t="s">
        <v>241</v>
      </c>
      <c r="D217">
        <v>637980</v>
      </c>
      <c r="G217" t="s">
        <v>467</v>
      </c>
      <c r="H217" s="1">
        <v>42460</v>
      </c>
      <c r="I217" t="s">
        <v>468</v>
      </c>
      <c r="J217" s="8">
        <v>0</v>
      </c>
      <c r="K217" s="8">
        <v>0</v>
      </c>
      <c r="L217" s="8">
        <v>14.31</v>
      </c>
      <c r="M217" s="8">
        <v>0</v>
      </c>
      <c r="N217" s="8">
        <v>0</v>
      </c>
    </row>
    <row r="218" spans="1:14" x14ac:dyDescent="0.25">
      <c r="A218" t="s">
        <v>439</v>
      </c>
      <c r="B218">
        <v>3100003310</v>
      </c>
      <c r="C218" t="s">
        <v>458</v>
      </c>
      <c r="D218">
        <v>628368</v>
      </c>
      <c r="E218" t="s">
        <v>34</v>
      </c>
      <c r="F218">
        <v>628157</v>
      </c>
      <c r="G218" t="s">
        <v>469</v>
      </c>
      <c r="H218" s="1">
        <v>42247</v>
      </c>
      <c r="I218" t="s">
        <v>461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</row>
    <row r="219" spans="1:14" x14ac:dyDescent="0.25">
      <c r="A219" t="s">
        <v>439</v>
      </c>
      <c r="B219">
        <v>3100003310</v>
      </c>
      <c r="C219" t="s">
        <v>458</v>
      </c>
      <c r="D219">
        <v>628157</v>
      </c>
      <c r="E219" t="s">
        <v>15</v>
      </c>
      <c r="F219">
        <v>628157</v>
      </c>
      <c r="G219" t="s">
        <v>470</v>
      </c>
      <c r="H219" s="1">
        <v>42247</v>
      </c>
      <c r="I219" t="s">
        <v>461</v>
      </c>
      <c r="J219" s="8">
        <v>0</v>
      </c>
      <c r="K219" s="8">
        <v>0</v>
      </c>
      <c r="L219" s="8">
        <v>0</v>
      </c>
      <c r="M219" s="8">
        <v>0</v>
      </c>
      <c r="N219" s="8">
        <v>-5984</v>
      </c>
    </row>
    <row r="220" spans="1:14" x14ac:dyDescent="0.25">
      <c r="A220" t="s">
        <v>439</v>
      </c>
      <c r="B220">
        <v>3100004600</v>
      </c>
      <c r="C220" t="s">
        <v>443</v>
      </c>
      <c r="D220">
        <v>624845</v>
      </c>
      <c r="E220" t="s">
        <v>15</v>
      </c>
      <c r="F220">
        <v>624845</v>
      </c>
      <c r="G220" t="s">
        <v>471</v>
      </c>
      <c r="H220" s="1">
        <v>42490</v>
      </c>
      <c r="I220" t="s">
        <v>447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</row>
    <row r="221" spans="1:14" x14ac:dyDescent="0.25">
      <c r="A221" t="s">
        <v>439</v>
      </c>
      <c r="B221">
        <v>3100001020</v>
      </c>
      <c r="C221" t="s">
        <v>464</v>
      </c>
      <c r="D221">
        <v>665781</v>
      </c>
      <c r="G221" t="s">
        <v>472</v>
      </c>
      <c r="H221" s="1">
        <v>42490</v>
      </c>
      <c r="I221" t="s">
        <v>473</v>
      </c>
      <c r="J221" s="8">
        <v>0</v>
      </c>
      <c r="K221" s="8">
        <v>0</v>
      </c>
      <c r="L221" s="8">
        <v>0</v>
      </c>
      <c r="M221" s="8">
        <v>161941.09</v>
      </c>
      <c r="N221" s="8">
        <v>0</v>
      </c>
    </row>
    <row r="222" spans="1:14" x14ac:dyDescent="0.25">
      <c r="A222" t="s">
        <v>439</v>
      </c>
      <c r="B222">
        <v>3100004600</v>
      </c>
      <c r="C222" t="s">
        <v>443</v>
      </c>
      <c r="D222">
        <v>669498</v>
      </c>
      <c r="E222" t="s">
        <v>34</v>
      </c>
      <c r="F222">
        <v>663948</v>
      </c>
      <c r="G222" t="s">
        <v>474</v>
      </c>
      <c r="H222" s="1">
        <v>42185</v>
      </c>
      <c r="I222" t="s">
        <v>447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</row>
    <row r="223" spans="1:14" x14ac:dyDescent="0.25">
      <c r="A223" t="s">
        <v>439</v>
      </c>
      <c r="B223">
        <v>3100003310</v>
      </c>
      <c r="C223" t="s">
        <v>458</v>
      </c>
      <c r="D223">
        <v>628225</v>
      </c>
      <c r="E223" t="s">
        <v>34</v>
      </c>
      <c r="F223">
        <v>628157</v>
      </c>
      <c r="G223" t="s">
        <v>475</v>
      </c>
      <c r="H223" s="1">
        <v>42247</v>
      </c>
      <c r="I223" t="s">
        <v>461</v>
      </c>
      <c r="J223" s="8">
        <v>0</v>
      </c>
      <c r="K223" s="8">
        <v>0</v>
      </c>
      <c r="L223" s="8">
        <v>0.02</v>
      </c>
      <c r="M223" s="8">
        <v>0</v>
      </c>
      <c r="N223" s="8">
        <v>0</v>
      </c>
    </row>
    <row r="224" spans="1:14" x14ac:dyDescent="0.25">
      <c r="A224" t="s">
        <v>439</v>
      </c>
      <c r="B224">
        <v>3100003310</v>
      </c>
      <c r="C224" t="s">
        <v>458</v>
      </c>
      <c r="D224">
        <v>628227</v>
      </c>
      <c r="E224" t="s">
        <v>34</v>
      </c>
      <c r="F224">
        <v>628157</v>
      </c>
      <c r="G224" t="s">
        <v>476</v>
      </c>
      <c r="H224" s="1">
        <v>42247</v>
      </c>
      <c r="I224" t="s">
        <v>461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</row>
    <row r="225" spans="1:14" x14ac:dyDescent="0.25">
      <c r="A225" t="s">
        <v>439</v>
      </c>
      <c r="B225">
        <v>3100003310</v>
      </c>
      <c r="C225" t="s">
        <v>458</v>
      </c>
      <c r="D225">
        <v>628228</v>
      </c>
      <c r="E225" t="s">
        <v>34</v>
      </c>
      <c r="F225">
        <v>628157</v>
      </c>
      <c r="G225" t="s">
        <v>477</v>
      </c>
      <c r="H225" s="1">
        <v>42247</v>
      </c>
      <c r="I225" t="s">
        <v>461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</row>
    <row r="226" spans="1:14" x14ac:dyDescent="0.25">
      <c r="A226" t="s">
        <v>439</v>
      </c>
      <c r="B226">
        <v>3100002000</v>
      </c>
      <c r="C226" t="s">
        <v>440</v>
      </c>
      <c r="D226">
        <v>660042</v>
      </c>
      <c r="E226" t="s">
        <v>15</v>
      </c>
      <c r="F226">
        <v>660042</v>
      </c>
      <c r="G226" t="s">
        <v>478</v>
      </c>
      <c r="H226" s="1">
        <v>41880</v>
      </c>
      <c r="I226" t="s">
        <v>449</v>
      </c>
      <c r="J226" s="8">
        <v>0</v>
      </c>
      <c r="K226" s="8">
        <v>0</v>
      </c>
      <c r="L226" s="8">
        <v>15789.44</v>
      </c>
      <c r="M226" s="8">
        <v>14210.56</v>
      </c>
      <c r="N226" s="8">
        <v>0</v>
      </c>
    </row>
    <row r="227" spans="1:14" x14ac:dyDescent="0.25">
      <c r="A227" t="s">
        <v>479</v>
      </c>
      <c r="B227">
        <v>4020110208</v>
      </c>
      <c r="C227" t="s">
        <v>480</v>
      </c>
      <c r="D227">
        <v>400916</v>
      </c>
      <c r="E227" t="s">
        <v>34</v>
      </c>
      <c r="F227">
        <v>668672</v>
      </c>
      <c r="G227" t="s">
        <v>481</v>
      </c>
      <c r="H227" s="1">
        <v>42369</v>
      </c>
      <c r="I227" t="s">
        <v>482</v>
      </c>
      <c r="J227" s="8">
        <v>0</v>
      </c>
      <c r="K227" s="8">
        <v>0</v>
      </c>
      <c r="L227" s="8">
        <v>1469935.38</v>
      </c>
      <c r="M227" s="8">
        <v>0</v>
      </c>
      <c r="N227" s="8">
        <v>0</v>
      </c>
    </row>
    <row r="228" spans="1:14" x14ac:dyDescent="0.25">
      <c r="A228" t="s">
        <v>483</v>
      </c>
      <c r="B228">
        <v>5100001031</v>
      </c>
      <c r="C228" t="s">
        <v>484</v>
      </c>
      <c r="D228">
        <v>666695</v>
      </c>
      <c r="G228" t="s">
        <v>485</v>
      </c>
      <c r="H228" s="1">
        <v>42460</v>
      </c>
      <c r="I228" t="s">
        <v>486</v>
      </c>
      <c r="J228" s="8">
        <v>0</v>
      </c>
      <c r="K228" s="8">
        <v>0</v>
      </c>
      <c r="L228" s="8">
        <v>2525.27</v>
      </c>
      <c r="M228" s="8">
        <v>-17925.68</v>
      </c>
      <c r="N228" s="8">
        <v>0</v>
      </c>
    </row>
    <row r="229" spans="1:14" x14ac:dyDescent="0.25">
      <c r="A229" t="s">
        <v>487</v>
      </c>
      <c r="B229">
        <v>6150001100</v>
      </c>
      <c r="C229" t="s">
        <v>488</v>
      </c>
      <c r="D229">
        <v>667693</v>
      </c>
      <c r="G229" t="s">
        <v>489</v>
      </c>
      <c r="H229" s="1">
        <v>42369</v>
      </c>
      <c r="I229" t="s">
        <v>490</v>
      </c>
      <c r="J229" s="8">
        <v>0</v>
      </c>
      <c r="K229" s="8">
        <v>0</v>
      </c>
      <c r="L229" s="8">
        <v>0</v>
      </c>
      <c r="M229" s="8">
        <v>2837.09</v>
      </c>
      <c r="N229" s="8">
        <v>0</v>
      </c>
    </row>
    <row r="230" spans="1:14" x14ac:dyDescent="0.25">
      <c r="A230" t="s">
        <v>491</v>
      </c>
      <c r="B230">
        <v>6350001000</v>
      </c>
      <c r="C230" t="s">
        <v>492</v>
      </c>
      <c r="D230">
        <v>632264</v>
      </c>
      <c r="E230" t="s">
        <v>15</v>
      </c>
      <c r="F230">
        <v>632264</v>
      </c>
      <c r="G230" t="s">
        <v>493</v>
      </c>
      <c r="H230" s="1">
        <v>42490</v>
      </c>
      <c r="I230" t="s">
        <v>494</v>
      </c>
      <c r="J230" s="8">
        <v>0</v>
      </c>
      <c r="K230" s="8">
        <v>0</v>
      </c>
      <c r="L230" s="8">
        <v>0</v>
      </c>
      <c r="M230" s="8">
        <v>2427.88</v>
      </c>
      <c r="N230" s="8">
        <v>0</v>
      </c>
    </row>
    <row r="231" spans="1:14" x14ac:dyDescent="0.25">
      <c r="A231" t="s">
        <v>495</v>
      </c>
      <c r="B231">
        <v>6600001000</v>
      </c>
      <c r="C231" t="s">
        <v>496</v>
      </c>
      <c r="D231">
        <v>632974</v>
      </c>
      <c r="G231" t="s">
        <v>497</v>
      </c>
      <c r="H231" s="1">
        <v>42490</v>
      </c>
      <c r="I231" t="s">
        <v>498</v>
      </c>
      <c r="J231" s="8">
        <v>1100</v>
      </c>
      <c r="K231" s="8">
        <v>0</v>
      </c>
      <c r="L231" s="8">
        <v>0</v>
      </c>
      <c r="M231" s="8">
        <v>769.21</v>
      </c>
      <c r="N231" s="8">
        <v>-244.79</v>
      </c>
    </row>
    <row r="232" spans="1:14" ht="19.5" thickBot="1" x14ac:dyDescent="0.35">
      <c r="H232" s="9"/>
      <c r="I232" s="10" t="s">
        <v>500</v>
      </c>
      <c r="J232" s="11">
        <f>COUNTIF(J2:J231,"&lt;&gt;0")</f>
        <v>26</v>
      </c>
      <c r="K232" s="11">
        <f t="shared" ref="K232:N232" si="0">COUNTIF(K2:K231,"&lt;&gt;0")</f>
        <v>8</v>
      </c>
      <c r="L232" s="11">
        <f t="shared" si="0"/>
        <v>66</v>
      </c>
      <c r="M232" s="11">
        <f t="shared" si="0"/>
        <v>58</v>
      </c>
      <c r="N232" s="11">
        <f t="shared" si="0"/>
        <v>42</v>
      </c>
    </row>
    <row r="233" spans="1:14" ht="15.75" thickTop="1" x14ac:dyDescent="0.25"/>
  </sheetData>
  <autoFilter ref="A1:N232"/>
  <conditionalFormatting sqref="J2:J231">
    <cfRule type="cellIs" dxfId="5" priority="6" operator="greaterThan">
      <formula>0</formula>
    </cfRule>
  </conditionalFormatting>
  <conditionalFormatting sqref="K2:K231">
    <cfRule type="cellIs" dxfId="4" priority="5" operator="lessThan">
      <formula>0</formula>
    </cfRule>
  </conditionalFormatting>
  <conditionalFormatting sqref="L2:L231">
    <cfRule type="cellIs" dxfId="3" priority="4" operator="greaterThan">
      <formula>0</formula>
    </cfRule>
  </conditionalFormatting>
  <conditionalFormatting sqref="M2:M231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N2:N231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Aug 2016 Backlog by Org Code</vt:lpstr>
      <vt:lpstr>CLOSING BACKLOG DETAILS</vt:lpstr>
      <vt:lpstr>BB_CLOSING_BACKLOG_DETAILS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DeShazo</dc:creator>
  <cp:lastModifiedBy>Kari C. Le</cp:lastModifiedBy>
  <dcterms:created xsi:type="dcterms:W3CDTF">2016-09-01T17:54:27Z</dcterms:created>
  <dcterms:modified xsi:type="dcterms:W3CDTF">2016-09-02T17:09:15Z</dcterms:modified>
</cp:coreProperties>
</file>